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 defaultThemeVersion="124226"/>
  <xr:revisionPtr revIDLastSave="0" documentId="13_ncr:1_{7B98BC2A-7FAB-4C4A-B7C9-D8DC7446F77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ay" sheetId="1" r:id="rId1"/>
    <sheet name="Sheet1" sheetId="2" state="hidden" r:id="rId2"/>
  </sheets>
  <calcPr calcId="191029"/>
  <pivotCaches>
    <pivotCache cacheId="4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0" i="2" l="1"/>
  <c r="C110" i="2"/>
  <c r="D110" i="2"/>
  <c r="E110" i="2"/>
  <c r="B111" i="2"/>
  <c r="C111" i="2"/>
  <c r="D111" i="2"/>
  <c r="E111" i="2"/>
  <c r="B112" i="2"/>
  <c r="C112" i="2"/>
  <c r="D112" i="2"/>
  <c r="E112" i="2"/>
  <c r="B113" i="2"/>
  <c r="C113" i="2"/>
  <c r="D113" i="2"/>
  <c r="E113" i="2"/>
  <c r="B114" i="2"/>
  <c r="C114" i="2"/>
  <c r="D114" i="2"/>
  <c r="E114" i="2"/>
  <c r="B115" i="2"/>
  <c r="C115" i="2"/>
  <c r="D115" i="2"/>
  <c r="E115" i="2"/>
  <c r="B116" i="2"/>
  <c r="C116" i="2"/>
  <c r="D116" i="2"/>
  <c r="E116" i="2"/>
  <c r="B117" i="2"/>
  <c r="C117" i="2"/>
  <c r="D117" i="2"/>
  <c r="E117" i="2"/>
  <c r="B118" i="2"/>
  <c r="C118" i="2"/>
  <c r="D118" i="2"/>
  <c r="E118" i="2"/>
  <c r="B119" i="2"/>
  <c r="C119" i="2"/>
  <c r="D119" i="2"/>
  <c r="E119" i="2"/>
  <c r="B120" i="2"/>
  <c r="C120" i="2"/>
  <c r="D120" i="2"/>
  <c r="E120" i="2"/>
  <c r="B121" i="2"/>
  <c r="C121" i="2"/>
  <c r="D121" i="2"/>
  <c r="E121" i="2"/>
  <c r="B122" i="2"/>
  <c r="C122" i="2"/>
  <c r="D122" i="2"/>
  <c r="E122" i="2"/>
  <c r="B123" i="2"/>
  <c r="C123" i="2"/>
  <c r="D123" i="2"/>
  <c r="E123" i="2"/>
  <c r="B124" i="2"/>
  <c r="C124" i="2"/>
  <c r="D124" i="2"/>
  <c r="E124" i="2"/>
  <c r="B125" i="2"/>
  <c r="C125" i="2"/>
  <c r="D125" i="2"/>
  <c r="E125" i="2"/>
  <c r="B126" i="2"/>
  <c r="C126" i="2"/>
  <c r="D126" i="2"/>
  <c r="E126" i="2"/>
  <c r="B127" i="2"/>
  <c r="C127" i="2"/>
  <c r="D127" i="2"/>
  <c r="E127" i="2"/>
  <c r="B128" i="2"/>
  <c r="C128" i="2"/>
  <c r="D128" i="2"/>
  <c r="E128" i="2"/>
  <c r="B129" i="2"/>
  <c r="C129" i="2"/>
  <c r="D129" i="2"/>
  <c r="E129" i="2"/>
  <c r="B130" i="2"/>
  <c r="C130" i="2"/>
  <c r="D130" i="2"/>
  <c r="E130" i="2"/>
  <c r="B131" i="2"/>
  <c r="C131" i="2"/>
  <c r="D131" i="2"/>
  <c r="E131" i="2"/>
  <c r="B132" i="2"/>
  <c r="C132" i="2"/>
  <c r="D132" i="2"/>
  <c r="E132" i="2"/>
  <c r="B133" i="2"/>
  <c r="C133" i="2"/>
  <c r="D133" i="2"/>
  <c r="E133" i="2"/>
  <c r="B134" i="2"/>
  <c r="C134" i="2"/>
  <c r="D134" i="2"/>
  <c r="E134" i="2"/>
  <c r="B135" i="2"/>
  <c r="C135" i="2"/>
  <c r="D135" i="2"/>
  <c r="E135" i="2"/>
  <c r="B136" i="2"/>
  <c r="C136" i="2"/>
  <c r="D136" i="2"/>
  <c r="E136" i="2"/>
  <c r="B137" i="2"/>
  <c r="C137" i="2"/>
  <c r="D137" i="2"/>
  <c r="E137" i="2"/>
  <c r="B138" i="2"/>
  <c r="C138" i="2"/>
  <c r="D138" i="2"/>
  <c r="E138" i="2"/>
  <c r="B139" i="2"/>
  <c r="C139" i="2"/>
  <c r="D139" i="2"/>
  <c r="E139" i="2"/>
  <c r="B140" i="2"/>
  <c r="C140" i="2"/>
  <c r="D140" i="2"/>
  <c r="E140" i="2"/>
  <c r="B141" i="2"/>
  <c r="C141" i="2"/>
  <c r="D141" i="2"/>
  <c r="E141" i="2"/>
  <c r="B142" i="2"/>
  <c r="C142" i="2"/>
  <c r="D142" i="2"/>
  <c r="E142" i="2"/>
  <c r="B143" i="2"/>
  <c r="C143" i="2"/>
  <c r="D143" i="2"/>
  <c r="E143" i="2"/>
  <c r="B144" i="2"/>
  <c r="C144" i="2"/>
  <c r="D144" i="2"/>
  <c r="E144" i="2"/>
  <c r="B145" i="2"/>
  <c r="C145" i="2"/>
  <c r="D145" i="2"/>
  <c r="E145" i="2"/>
  <c r="B146" i="2"/>
  <c r="C146" i="2"/>
  <c r="D146" i="2"/>
  <c r="E146" i="2"/>
  <c r="B147" i="2"/>
  <c r="C147" i="2"/>
  <c r="D147" i="2"/>
  <c r="E147" i="2"/>
  <c r="B148" i="2"/>
  <c r="C148" i="2"/>
  <c r="D148" i="2"/>
  <c r="E148" i="2"/>
  <c r="B149" i="2"/>
  <c r="C149" i="2"/>
  <c r="D149" i="2"/>
  <c r="E149" i="2"/>
  <c r="B150" i="2"/>
  <c r="C150" i="2"/>
  <c r="D150" i="2"/>
  <c r="E150" i="2"/>
  <c r="B151" i="2"/>
  <c r="C151" i="2"/>
  <c r="D151" i="2"/>
  <c r="E151" i="2"/>
  <c r="B152" i="2"/>
  <c r="C152" i="2"/>
  <c r="D152" i="2"/>
  <c r="E152" i="2"/>
  <c r="B153" i="2"/>
  <c r="C153" i="2"/>
  <c r="D153" i="2"/>
  <c r="E153" i="2"/>
  <c r="B154" i="2"/>
  <c r="C154" i="2"/>
  <c r="D154" i="2"/>
  <c r="E154" i="2"/>
  <c r="B155" i="2"/>
  <c r="C155" i="2"/>
  <c r="D155" i="2"/>
  <c r="E155" i="2"/>
  <c r="B156" i="2"/>
  <c r="C156" i="2"/>
  <c r="D156" i="2"/>
  <c r="E156" i="2"/>
  <c r="B157" i="2"/>
  <c r="C157" i="2"/>
  <c r="D157" i="2"/>
  <c r="E157" i="2"/>
  <c r="B158" i="2"/>
  <c r="C158" i="2"/>
  <c r="D158" i="2"/>
  <c r="E158" i="2"/>
  <c r="B159" i="2"/>
  <c r="C159" i="2"/>
  <c r="D159" i="2"/>
  <c r="E159" i="2"/>
  <c r="B160" i="2"/>
  <c r="C160" i="2"/>
  <c r="D160" i="2"/>
  <c r="E160" i="2"/>
  <c r="B161" i="2"/>
  <c r="C161" i="2"/>
  <c r="D161" i="2"/>
  <c r="E161" i="2"/>
  <c r="B162" i="2"/>
  <c r="C162" i="2"/>
  <c r="D162" i="2"/>
  <c r="E162" i="2"/>
  <c r="B163" i="2"/>
  <c r="C163" i="2"/>
  <c r="D163" i="2"/>
  <c r="E163" i="2"/>
  <c r="B164" i="2"/>
  <c r="C164" i="2"/>
  <c r="D164" i="2"/>
  <c r="E164" i="2"/>
  <c r="B165" i="2"/>
  <c r="C165" i="2"/>
  <c r="D165" i="2"/>
  <c r="E165" i="2"/>
  <c r="B166" i="2"/>
  <c r="C166" i="2"/>
  <c r="D166" i="2"/>
  <c r="E166" i="2"/>
  <c r="B167" i="2"/>
  <c r="C167" i="2"/>
  <c r="D167" i="2"/>
  <c r="E167" i="2"/>
  <c r="B168" i="2"/>
  <c r="C168" i="2"/>
  <c r="D168" i="2"/>
  <c r="E168" i="2"/>
  <c r="B169" i="2"/>
  <c r="C169" i="2"/>
  <c r="D169" i="2"/>
  <c r="E169" i="2"/>
  <c r="B170" i="2"/>
  <c r="C170" i="2"/>
  <c r="D170" i="2"/>
  <c r="E170" i="2"/>
  <c r="B171" i="2"/>
  <c r="C171" i="2"/>
  <c r="D171" i="2"/>
  <c r="E171" i="2"/>
  <c r="B172" i="2"/>
  <c r="C172" i="2"/>
  <c r="D172" i="2"/>
  <c r="E172" i="2"/>
  <c r="B173" i="2"/>
  <c r="C173" i="2"/>
  <c r="D173" i="2"/>
  <c r="E173" i="2"/>
  <c r="B174" i="2"/>
  <c r="C174" i="2"/>
  <c r="D174" i="2"/>
  <c r="E174" i="2"/>
  <c r="B175" i="2"/>
  <c r="C175" i="2"/>
  <c r="D175" i="2"/>
  <c r="E175" i="2"/>
  <c r="B176" i="2"/>
  <c r="C176" i="2"/>
  <c r="D176" i="2"/>
  <c r="E176" i="2"/>
  <c r="B177" i="2"/>
  <c r="C177" i="2"/>
  <c r="D177" i="2"/>
  <c r="E177" i="2"/>
  <c r="B2" i="2"/>
  <c r="C2" i="2"/>
  <c r="D2" i="2"/>
  <c r="B3" i="2"/>
  <c r="E3" i="2" s="1"/>
  <c r="C3" i="2"/>
  <c r="D3" i="2"/>
  <c r="B4" i="2"/>
  <c r="C4" i="2"/>
  <c r="D4" i="2"/>
  <c r="B5" i="2"/>
  <c r="C5" i="2"/>
  <c r="D5" i="2"/>
  <c r="B6" i="2"/>
  <c r="C6" i="2"/>
  <c r="D6" i="2"/>
  <c r="B7" i="2"/>
  <c r="E7" i="2" s="1"/>
  <c r="C7" i="2"/>
  <c r="D7" i="2"/>
  <c r="B8" i="2"/>
  <c r="C8" i="2"/>
  <c r="E8" i="2" s="1"/>
  <c r="D8" i="2"/>
  <c r="B9" i="2"/>
  <c r="C9" i="2"/>
  <c r="D9" i="2"/>
  <c r="E9" i="2" s="1"/>
  <c r="B10" i="2"/>
  <c r="C10" i="2"/>
  <c r="D1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E15" i="2" s="1"/>
  <c r="C15" i="2"/>
  <c r="D15" i="2"/>
  <c r="B16" i="2"/>
  <c r="C16" i="2"/>
  <c r="E16" i="2" s="1"/>
  <c r="D16" i="2"/>
  <c r="B17" i="2"/>
  <c r="C17" i="2"/>
  <c r="D17" i="2"/>
  <c r="E17" i="2" s="1"/>
  <c r="B18" i="2"/>
  <c r="C18" i="2"/>
  <c r="D18" i="2"/>
  <c r="B19" i="2"/>
  <c r="E19" i="2" s="1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E24" i="2" s="1"/>
  <c r="D24" i="2"/>
  <c r="B25" i="2"/>
  <c r="C25" i="2"/>
  <c r="D25" i="2"/>
  <c r="E25" i="2" s="1"/>
  <c r="B26" i="2"/>
  <c r="C26" i="2"/>
  <c r="D26" i="2"/>
  <c r="B27" i="2"/>
  <c r="E27" i="2" s="1"/>
  <c r="C27" i="2"/>
  <c r="D27" i="2"/>
  <c r="B28" i="2"/>
  <c r="C28" i="2"/>
  <c r="D28" i="2"/>
  <c r="B29" i="2"/>
  <c r="C29" i="2"/>
  <c r="D29" i="2"/>
  <c r="B30" i="2"/>
  <c r="C30" i="2"/>
  <c r="D30" i="2"/>
  <c r="B31" i="2"/>
  <c r="E31" i="2" s="1"/>
  <c r="C31" i="2"/>
  <c r="D31" i="2"/>
  <c r="B32" i="2"/>
  <c r="C32" i="2"/>
  <c r="E32" i="2" s="1"/>
  <c r="D32" i="2"/>
  <c r="B33" i="2"/>
  <c r="C33" i="2"/>
  <c r="D33" i="2"/>
  <c r="B34" i="2"/>
  <c r="C34" i="2"/>
  <c r="D34" i="2"/>
  <c r="B35" i="2"/>
  <c r="E35" i="2" s="1"/>
  <c r="C35" i="2"/>
  <c r="D35" i="2"/>
  <c r="B36" i="2"/>
  <c r="C36" i="2"/>
  <c r="D36" i="2"/>
  <c r="B37" i="2"/>
  <c r="C37" i="2"/>
  <c r="D37" i="2"/>
  <c r="B38" i="2"/>
  <c r="C38" i="2"/>
  <c r="D38" i="2"/>
  <c r="B39" i="2"/>
  <c r="E39" i="2" s="1"/>
  <c r="C39" i="2"/>
  <c r="D39" i="2"/>
  <c r="B40" i="2"/>
  <c r="C40" i="2"/>
  <c r="E40" i="2" s="1"/>
  <c r="D40" i="2"/>
  <c r="B41" i="2"/>
  <c r="C41" i="2"/>
  <c r="D41" i="2"/>
  <c r="E41" i="2" s="1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E47" i="2" s="1"/>
  <c r="C47" i="2"/>
  <c r="D47" i="2"/>
  <c r="B48" i="2"/>
  <c r="C48" i="2"/>
  <c r="E48" i="2" s="1"/>
  <c r="D48" i="2"/>
  <c r="B49" i="2"/>
  <c r="C49" i="2"/>
  <c r="D49" i="2"/>
  <c r="E49" i="2" s="1"/>
  <c r="B50" i="2"/>
  <c r="C50" i="2"/>
  <c r="D50" i="2"/>
  <c r="B51" i="2"/>
  <c r="E51" i="2" s="1"/>
  <c r="C51" i="2"/>
  <c r="D51" i="2"/>
  <c r="B52" i="2"/>
  <c r="C52" i="2"/>
  <c r="D52" i="2"/>
  <c r="B53" i="2"/>
  <c r="C53" i="2"/>
  <c r="D53" i="2"/>
  <c r="B54" i="2"/>
  <c r="C54" i="2"/>
  <c r="D54" i="2"/>
  <c r="B55" i="2"/>
  <c r="C55" i="2"/>
  <c r="D55" i="2"/>
  <c r="B56" i="2"/>
  <c r="C56" i="2"/>
  <c r="E56" i="2" s="1"/>
  <c r="D56" i="2"/>
  <c r="B57" i="2"/>
  <c r="C57" i="2"/>
  <c r="D57" i="2"/>
  <c r="E57" i="2" s="1"/>
  <c r="B58" i="2"/>
  <c r="C58" i="2"/>
  <c r="D58" i="2"/>
  <c r="B59" i="2"/>
  <c r="E59" i="2" s="1"/>
  <c r="C59" i="2"/>
  <c r="D59" i="2"/>
  <c r="B60" i="2"/>
  <c r="C60" i="2"/>
  <c r="D60" i="2"/>
  <c r="B61" i="2"/>
  <c r="C61" i="2"/>
  <c r="D61" i="2"/>
  <c r="B62" i="2"/>
  <c r="C62" i="2"/>
  <c r="D62" i="2"/>
  <c r="B63" i="2"/>
  <c r="E63" i="2" s="1"/>
  <c r="C63" i="2"/>
  <c r="D63" i="2"/>
  <c r="B64" i="2"/>
  <c r="C64" i="2"/>
  <c r="E64" i="2" s="1"/>
  <c r="D64" i="2"/>
  <c r="B65" i="2"/>
  <c r="C65" i="2"/>
  <c r="D65" i="2"/>
  <c r="B66" i="2"/>
  <c r="C66" i="2"/>
  <c r="D66" i="2"/>
  <c r="B67" i="2"/>
  <c r="E67" i="2" s="1"/>
  <c r="C67" i="2"/>
  <c r="D67" i="2"/>
  <c r="B68" i="2"/>
  <c r="C68" i="2"/>
  <c r="D68" i="2"/>
  <c r="B69" i="2"/>
  <c r="C69" i="2"/>
  <c r="D69" i="2"/>
  <c r="B70" i="2"/>
  <c r="C70" i="2"/>
  <c r="D70" i="2"/>
  <c r="B71" i="2"/>
  <c r="E71" i="2" s="1"/>
  <c r="C71" i="2"/>
  <c r="D71" i="2"/>
  <c r="B72" i="2"/>
  <c r="C72" i="2"/>
  <c r="E72" i="2" s="1"/>
  <c r="D72" i="2"/>
  <c r="B73" i="2"/>
  <c r="C73" i="2"/>
  <c r="D73" i="2"/>
  <c r="E73" i="2" s="1"/>
  <c r="B74" i="2"/>
  <c r="C74" i="2"/>
  <c r="D74" i="2"/>
  <c r="B75" i="2"/>
  <c r="C75" i="2"/>
  <c r="D75" i="2"/>
  <c r="B76" i="2"/>
  <c r="C76" i="2"/>
  <c r="D76" i="2"/>
  <c r="B77" i="2"/>
  <c r="C77" i="2"/>
  <c r="D77" i="2"/>
  <c r="B78" i="2"/>
  <c r="C78" i="2"/>
  <c r="D78" i="2"/>
  <c r="B79" i="2"/>
  <c r="E79" i="2" s="1"/>
  <c r="C79" i="2"/>
  <c r="D79" i="2"/>
  <c r="B80" i="2"/>
  <c r="C80" i="2"/>
  <c r="E80" i="2" s="1"/>
  <c r="D80" i="2"/>
  <c r="B81" i="2"/>
  <c r="C81" i="2"/>
  <c r="D81" i="2"/>
  <c r="E81" i="2" s="1"/>
  <c r="B82" i="2"/>
  <c r="C82" i="2"/>
  <c r="D82" i="2"/>
  <c r="B83" i="2"/>
  <c r="E83" i="2" s="1"/>
  <c r="C83" i="2"/>
  <c r="D83" i="2"/>
  <c r="B84" i="2"/>
  <c r="C84" i="2"/>
  <c r="D84" i="2"/>
  <c r="B85" i="2"/>
  <c r="C85" i="2"/>
  <c r="D85" i="2"/>
  <c r="B86" i="2"/>
  <c r="C86" i="2"/>
  <c r="D86" i="2"/>
  <c r="B87" i="2"/>
  <c r="C87" i="2"/>
  <c r="D87" i="2"/>
  <c r="B88" i="2"/>
  <c r="C88" i="2"/>
  <c r="E88" i="2" s="1"/>
  <c r="D88" i="2"/>
  <c r="B89" i="2"/>
  <c r="C89" i="2"/>
  <c r="D89" i="2"/>
  <c r="E89" i="2" s="1"/>
  <c r="B90" i="2"/>
  <c r="C90" i="2"/>
  <c r="D90" i="2"/>
  <c r="B91" i="2"/>
  <c r="E91" i="2" s="1"/>
  <c r="C91" i="2"/>
  <c r="D91" i="2"/>
  <c r="B92" i="2"/>
  <c r="C92" i="2"/>
  <c r="D92" i="2"/>
  <c r="B93" i="2"/>
  <c r="C93" i="2"/>
  <c r="D93" i="2"/>
  <c r="B94" i="2"/>
  <c r="C94" i="2"/>
  <c r="D94" i="2"/>
  <c r="B95" i="2"/>
  <c r="E95" i="2" s="1"/>
  <c r="C95" i="2"/>
  <c r="D95" i="2"/>
  <c r="B96" i="2"/>
  <c r="C96" i="2"/>
  <c r="E96" i="2" s="1"/>
  <c r="D96" i="2"/>
  <c r="B97" i="2"/>
  <c r="C97" i="2"/>
  <c r="D97" i="2"/>
  <c r="B98" i="2"/>
  <c r="C98" i="2"/>
  <c r="D98" i="2"/>
  <c r="B99" i="2"/>
  <c r="E99" i="2" s="1"/>
  <c r="C99" i="2"/>
  <c r="D99" i="2"/>
  <c r="B100" i="2"/>
  <c r="C100" i="2"/>
  <c r="D100" i="2"/>
  <c r="B101" i="2"/>
  <c r="C101" i="2"/>
  <c r="D101" i="2"/>
  <c r="B102" i="2"/>
  <c r="C102" i="2"/>
  <c r="D102" i="2"/>
  <c r="B103" i="2"/>
  <c r="E103" i="2" s="1"/>
  <c r="C103" i="2"/>
  <c r="D103" i="2"/>
  <c r="B104" i="2"/>
  <c r="C104" i="2"/>
  <c r="E104" i="2" s="1"/>
  <c r="D104" i="2"/>
  <c r="B105" i="2"/>
  <c r="C105" i="2"/>
  <c r="D105" i="2"/>
  <c r="E105" i="2" s="1"/>
  <c r="B106" i="2"/>
  <c r="C106" i="2"/>
  <c r="D106" i="2"/>
  <c r="B107" i="2"/>
  <c r="C107" i="2"/>
  <c r="D107" i="2"/>
  <c r="B108" i="2"/>
  <c r="C108" i="2"/>
  <c r="D108" i="2"/>
  <c r="B109" i="2"/>
  <c r="C109" i="2"/>
  <c r="D109" i="2"/>
  <c r="E11" i="2"/>
  <c r="E23" i="2"/>
  <c r="E33" i="2"/>
  <c r="E43" i="2"/>
  <c r="E55" i="2"/>
  <c r="E65" i="2"/>
  <c r="E75" i="2"/>
  <c r="E87" i="2"/>
  <c r="E97" i="2"/>
  <c r="E107" i="2"/>
  <c r="B1" i="2"/>
  <c r="C1" i="2"/>
  <c r="E2" i="2"/>
  <c r="E4" i="2"/>
  <c r="E6" i="2"/>
  <c r="E10" i="2"/>
  <c r="E12" i="2"/>
  <c r="E14" i="2"/>
  <c r="E18" i="2"/>
  <c r="E20" i="2"/>
  <c r="E22" i="2"/>
  <c r="E26" i="2"/>
  <c r="E28" i="2"/>
  <c r="E30" i="2"/>
  <c r="E34" i="2"/>
  <c r="E36" i="2"/>
  <c r="E38" i="2"/>
  <c r="E42" i="2"/>
  <c r="E44" i="2"/>
  <c r="E46" i="2"/>
  <c r="E50" i="2"/>
  <c r="E52" i="2"/>
  <c r="E54" i="2"/>
  <c r="E58" i="2"/>
  <c r="E60" i="2"/>
  <c r="E62" i="2"/>
  <c r="E66" i="2"/>
  <c r="E68" i="2"/>
  <c r="E70" i="2"/>
  <c r="E74" i="2"/>
  <c r="E76" i="2"/>
  <c r="E78" i="2"/>
  <c r="E82" i="2"/>
  <c r="E84" i="2"/>
  <c r="E86" i="2"/>
  <c r="E90" i="2"/>
  <c r="E92" i="2"/>
  <c r="E94" i="2"/>
  <c r="E98" i="2"/>
  <c r="E100" i="2"/>
  <c r="E102" i="2"/>
  <c r="E106" i="2"/>
  <c r="E108" i="2"/>
  <c r="E1" i="2"/>
  <c r="D1" i="2"/>
  <c r="E109" i="2" l="1"/>
  <c r="E93" i="2"/>
  <c r="E77" i="2"/>
  <c r="E69" i="2"/>
  <c r="E53" i="2"/>
  <c r="E37" i="2"/>
  <c r="E21" i="2"/>
  <c r="E85" i="2"/>
  <c r="E61" i="2"/>
  <c r="E45" i="2"/>
  <c r="E29" i="2"/>
  <c r="E13" i="2"/>
  <c r="E5" i="2"/>
  <c r="E101" i="2"/>
</calcChain>
</file>

<file path=xl/sharedStrings.xml><?xml version="1.0" encoding="utf-8"?>
<sst xmlns="http://schemas.openxmlformats.org/spreadsheetml/2006/main" count="591" uniqueCount="112">
  <si>
    <t>Entity</t>
  </si>
  <si>
    <t>Accounting Date</t>
  </si>
  <si>
    <t>Expense Type</t>
  </si>
  <si>
    <t>Expense Area</t>
  </si>
  <si>
    <t>Transaction Number</t>
  </si>
  <si>
    <t>Amount</t>
  </si>
  <si>
    <t>Alder Hey Children's NHS Foundation Trust</t>
  </si>
  <si>
    <t>Nhs Supplies</t>
  </si>
  <si>
    <t>NHS  Creditors &lt; One Year</t>
  </si>
  <si>
    <t>Vat Debtor</t>
  </si>
  <si>
    <t>Vat Debtor &lt; One Year</t>
  </si>
  <si>
    <t>Professional Fees</t>
  </si>
  <si>
    <t>Other Clinical Costs</t>
  </si>
  <si>
    <t>Madel Recharge</t>
  </si>
  <si>
    <t>Residual Estate</t>
  </si>
  <si>
    <t>Building  Contracts</t>
  </si>
  <si>
    <t>Insurance Costs</t>
  </si>
  <si>
    <t>Car Park</t>
  </si>
  <si>
    <t>Car Parking Income</t>
  </si>
  <si>
    <t>Pfi</t>
  </si>
  <si>
    <t>Contract : Pest Control</t>
  </si>
  <si>
    <t>Energy Management Contracts</t>
  </si>
  <si>
    <t>Grounds And Gardens Expenses</t>
  </si>
  <si>
    <t>Pfi Liability</t>
  </si>
  <si>
    <t>Obligations Under PFI/LIFT &gt; One Year</t>
  </si>
  <si>
    <t>Spv Energy Costs</t>
  </si>
  <si>
    <t>Accruals Non NHS &lt; One Year</t>
  </si>
  <si>
    <t>Grand Total</t>
  </si>
  <si>
    <t>Estates Dept</t>
  </si>
  <si>
    <t>Blood Products</t>
  </si>
  <si>
    <t>Operating Costs for PFI and other IFRIC12 Schemes</t>
  </si>
  <si>
    <t>Blood Transfusion Services</t>
  </si>
  <si>
    <t>Med Surg Eqpt General</t>
  </si>
  <si>
    <t>Information Technology</t>
  </si>
  <si>
    <t>Computer Maintenance</t>
  </si>
  <si>
    <t>Microbiology</t>
  </si>
  <si>
    <t>Laboratory Chemicals</t>
  </si>
  <si>
    <t>Research And Development</t>
  </si>
  <si>
    <t>St Helens and Knowsley Hospital Services NHS Trust</t>
  </si>
  <si>
    <t>NHS Supply Chain</t>
  </si>
  <si>
    <t>Galliford Try Building Limited</t>
  </si>
  <si>
    <t>NHS Blood And Transplant</t>
  </si>
  <si>
    <t>Alder Hey (Special Purpose Vehicle) Ltd</t>
  </si>
  <si>
    <t>Biomerieux U K Ltd</t>
  </si>
  <si>
    <t>Supplier Name2</t>
  </si>
  <si>
    <t>Jac Drugs</t>
  </si>
  <si>
    <t>Raw Materials And Consumables</t>
  </si>
  <si>
    <t>Community Paediatrics</t>
  </si>
  <si>
    <t>Laboratory Equipment</t>
  </si>
  <si>
    <t>Computer Software / License  Fees</t>
  </si>
  <si>
    <t>Interest Expense on PFI Finance Lease NHSFT</t>
  </si>
  <si>
    <t>2022-02-01</t>
  </si>
  <si>
    <t>2022-02-03</t>
  </si>
  <si>
    <t>Med Surg Eqpt Mtce Contracts</t>
  </si>
  <si>
    <t>2022-02-04</t>
  </si>
  <si>
    <t>2022-02-10</t>
  </si>
  <si>
    <t>2022-02-11</t>
  </si>
  <si>
    <t>2022-02-17</t>
  </si>
  <si>
    <t>2022-02-18</t>
  </si>
  <si>
    <t>2022-02-24</t>
  </si>
  <si>
    <t>2022-02-25</t>
  </si>
  <si>
    <t>NHS Supply Chain - Maintenance</t>
  </si>
  <si>
    <t>Anaesthetics</t>
  </si>
  <si>
    <t>Manchester University NHS Foundation Trust</t>
  </si>
  <si>
    <t>Neonatal Odn</t>
  </si>
  <si>
    <t>Paediatric Accelerator Hosting</t>
  </si>
  <si>
    <t>Division Family</t>
  </si>
  <si>
    <t>Department of Health</t>
  </si>
  <si>
    <t>Lease Rents</t>
  </si>
  <si>
    <t>Theatres - Day Case</t>
  </si>
  <si>
    <t>Other Debtors &lt; One Year</t>
  </si>
  <si>
    <t>Cystic Fibrosis Network</t>
  </si>
  <si>
    <t>Alcidion Uk Ltd</t>
  </si>
  <si>
    <t>Biotest (U.K.) Ltd</t>
  </si>
  <si>
    <t>Abbott Laboratories Ltd</t>
  </si>
  <si>
    <t>Laboratory Test Kits</t>
  </si>
  <si>
    <t>General Pathology</t>
  </si>
  <si>
    <t>Biochemistry</t>
  </si>
  <si>
    <t>Executive Director</t>
  </si>
  <si>
    <t>Mid Cheshire Hospitals NHS Foundation Trust</t>
  </si>
  <si>
    <t>The Leeds Teaching Hospitals NHS Trust</t>
  </si>
  <si>
    <t>Guys And St Thomas NHS Foundation Trust</t>
  </si>
  <si>
    <t>Intercity Technology Ltd</t>
  </si>
  <si>
    <t>Nihr Batch Biomarker</t>
  </si>
  <si>
    <t>Cardiff University</t>
  </si>
  <si>
    <t>Accident &amp; Emergency</t>
  </si>
  <si>
    <t>FP10'S</t>
  </si>
  <si>
    <t>NHS Business Services Authority</t>
  </si>
  <si>
    <t>Pharmacy</t>
  </si>
  <si>
    <t>Balance Due From Charitable Funds</t>
  </si>
  <si>
    <t>Neonatal Fees</t>
  </si>
  <si>
    <t>AI Capital</t>
  </si>
  <si>
    <t>Cloud2 Limited</t>
  </si>
  <si>
    <t>RPA</t>
  </si>
  <si>
    <t>RPA AI PDC</t>
  </si>
  <si>
    <t>Trustco Plc</t>
  </si>
  <si>
    <t>APW UK DataDAS Ltd</t>
  </si>
  <si>
    <t>System C Healthcare Ltd</t>
  </si>
  <si>
    <t>Trustmarque Solutions Ltd</t>
  </si>
  <si>
    <t>Mobile Phones</t>
  </si>
  <si>
    <t>Everything Everywhere Ltd</t>
  </si>
  <si>
    <t>Trust Board &amp; Membership</t>
  </si>
  <si>
    <t>Books Journals and Subscriptions</t>
  </si>
  <si>
    <t>Care Quality Commission</t>
  </si>
  <si>
    <t>Sheffield Children's NHS Foundation Trust</t>
  </si>
  <si>
    <t>Clinigen Healthcare Ltd</t>
  </si>
  <si>
    <t>Finance</t>
  </si>
  <si>
    <t>Griffiths &amp; Armour</t>
  </si>
  <si>
    <t>Radiology</t>
  </si>
  <si>
    <t>Healthcare From Commercial Sector</t>
  </si>
  <si>
    <t>Integrated Radiological Services (I R S) Ltd</t>
  </si>
  <si>
    <t>Pfi Building Alterations - Health &amp; Safety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</si>
</sst>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/>
    <xf numFmtId="14" fontId="0" fillId="0" borderId="0" xfId="0" applyNumberFormat="1"/>
    <xf numFmtId="3" fontId="0" fillId="0" borderId="0" xfId="0" applyNumberFormat="1"/>
    <xf numFmtId="0" fontId="0" fillId="0" borderId="0" xfId="0" pivotButt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M2%20Working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718.535949652774" createdVersion="4" refreshedVersion="6" minRefreshableVersion="3" recordCount="2999" xr:uid="{BD795194-73D8-4621-B395-2A905F3944D3}">
  <cacheSource type="worksheet">
    <worksheetSource ref="A1:AN3000" sheet="Data" r:id="rId2"/>
  </cacheSource>
  <cacheFields count="40">
    <cacheField name="P_ORG_ID" numFmtId="0">
      <sharedItems/>
    </cacheField>
    <cacheField name="START_DATE" numFmtId="0">
      <sharedItems/>
    </cacheField>
    <cacheField name="END_DATE" numFmtId="0">
      <sharedItems/>
    </cacheField>
    <cacheField name="SUPP_TYPE" numFmtId="0">
      <sharedItems containsNonDate="0" containsString="0" containsBlank="1"/>
    </cacheField>
    <cacheField name="SUPP_NAME" numFmtId="0">
      <sharedItems containsNonDate="0" containsString="0" containsBlank="1"/>
    </cacheField>
    <cacheField name="BU_NAME" numFmtId="0">
      <sharedItems/>
    </cacheField>
    <cacheField name="AP_INV_NUM" numFmtId="0">
      <sharedItems containsMixedTypes="1" containsNumber="1" containsInteger="1" minValue="146" maxValue="202200000004"/>
    </cacheField>
    <cacheField name="AP_INV_VOUCHER_NUM" numFmtId="0">
      <sharedItems containsSemiMixedTypes="0" containsString="0" containsNumber="1" containsInteger="1" minValue="6089381" maxValue="6199298" count="1278">
        <n v="6193582"/>
        <n v="6198894"/>
        <n v="6199298"/>
        <n v="6189820"/>
        <n v="6195589"/>
        <n v="6195590"/>
        <n v="6193039"/>
        <n v="6194991"/>
        <n v="6195134"/>
        <n v="6190555"/>
        <n v="6192048"/>
        <n v="6193111"/>
        <n v="6195252"/>
        <n v="6196475"/>
        <n v="6196798"/>
        <n v="6198606"/>
        <n v="6193594"/>
        <n v="6186918"/>
        <n v="6186909"/>
        <n v="6195763"/>
        <n v="6195764"/>
        <n v="6195688"/>
        <n v="6199103"/>
        <n v="6197670"/>
        <n v="6195216"/>
        <n v="6191012"/>
        <n v="6194936"/>
        <n v="6198631"/>
        <n v="6198632"/>
        <n v="6198633"/>
        <n v="6192996"/>
        <n v="6195175"/>
        <n v="6197591"/>
        <n v="6191000"/>
        <n v="6197377"/>
        <n v="6197292"/>
        <n v="6193593"/>
        <n v="6194177"/>
        <n v="6197203"/>
        <n v="6197024"/>
        <n v="6197656"/>
        <n v="6197494"/>
        <n v="6194022"/>
        <n v="6194024"/>
        <n v="6196456"/>
        <n v="6196461"/>
        <n v="6169168" u="1"/>
        <n v="6169401" u="1"/>
        <n v="6120997" u="1"/>
        <n v="6112945" u="1"/>
        <n v="6112724" u="1"/>
        <n v="6137402" u="1"/>
        <n v="6128643" u="1"/>
        <n v="6185119" u="1"/>
        <n v="6153317" u="1"/>
        <n v="6128663" u="1"/>
        <n v="6177091" u="1"/>
        <n v="6193227" u="1"/>
        <n v="6169493" u="1"/>
        <n v="6112800" u="1"/>
        <n v="6137474" u="1"/>
        <n v="6129410" u="1"/>
        <n v="6096676" u="1"/>
        <n v="6185195" u="1"/>
        <n v="6145092" u="1"/>
        <n v="6137498" u="1"/>
        <n v="6152947" u="1"/>
        <n v="6137522" u="1"/>
        <n v="6129470" u="1"/>
        <n v="6177910" u="1"/>
        <n v="6113382" u="1"/>
        <n v="6177926" u="1"/>
        <n v="6121221" u="1"/>
        <n v="6169633" u="1"/>
        <n v="6137140" u="1"/>
        <n v="6153509" u="1"/>
        <n v="6113426" u="1"/>
        <n v="6153304" u="1"/>
        <n v="6120807" u="1"/>
        <n v="6129361" u="1"/>
        <n v="6153336" u="1"/>
        <n v="6137457" u="1"/>
        <n v="6121092" u="1"/>
        <n v="6129393" u="1"/>
        <n v="6177801" u="1"/>
        <n v="6145774" u="1"/>
        <n v="6177813" u="1"/>
        <n v="6113048" u="1"/>
        <n v="6129417" u="1"/>
        <n v="6185905" u="1"/>
        <n v="6145806" u="1"/>
        <n v="6145123" u="1"/>
        <n v="6137758" u="1"/>
        <n v="6129236" u="1"/>
        <n v="6153440" u="1"/>
        <n v="6145384" u="1"/>
        <n v="6129485" u="1"/>
        <n v="6185728" u="1"/>
        <n v="6113353" u="1"/>
        <n v="6129722" u="1"/>
        <n v="6129726" u="1"/>
        <n v="6177668" u="1"/>
        <n v="6169608" u="1"/>
        <n v="6129051" u="1"/>
        <n v="6145416" u="1"/>
        <n v="6113385" u="1"/>
        <n v="6178162" u="1"/>
        <n v="6120995" u="1"/>
        <n v="6169640" u="1"/>
        <n v="6177712" u="1"/>
        <n v="6137147" u="1"/>
        <n v="6153516" u="1"/>
        <n v="6177720" u="1"/>
        <n v="6178186" u="1"/>
        <n v="6121019" u="1"/>
        <n v="6129320" u="1"/>
        <n v="6161600" u="1"/>
        <n v="6153307" u="1"/>
        <n v="6153540" u="1"/>
        <n v="6121513" u="1"/>
        <n v="6129348" u="1"/>
        <n v="6177993" u="1"/>
        <n v="6113007" u="1"/>
        <n v="6121087" u="1"/>
        <n v="6185631" u="1"/>
        <n v="6129163" u="1"/>
        <n v="6137460" u="1"/>
        <n v="6178274" u="1"/>
        <n v="6121573" u="1"/>
        <n v="6153403" u="1"/>
        <n v="6186370" u="1"/>
        <n v="6145805" u="1"/>
        <n v="6145809" u="1"/>
        <n v="6169780" u="1"/>
        <n v="6129689" u="1"/>
        <n v="6137528" u="1"/>
        <n v="6129235" u="1"/>
        <n v="6145383" u="1"/>
        <n v="6162218" u="1"/>
        <n v="6089381" u="1"/>
        <n v="6121665" u="1"/>
        <n v="6145407" u="1"/>
        <n v="6113372" u="1"/>
        <n v="6105541" u="1"/>
        <n v="6162029" u="1"/>
        <n v="6145443" u="1"/>
        <n v="6178430" u="1"/>
        <n v="6178434" u="1"/>
        <n v="6162093" u="1"/>
        <n v="6178273" u="1"/>
        <n v="6177815" u="1"/>
        <n v="6178044" u="1"/>
        <n v="6145776" u="1"/>
        <n v="6154085" u="1"/>
        <n v="6129652" u="1"/>
        <n v="6137957" u="1"/>
        <n v="6138190" u="1"/>
        <n v="6145792" u="1"/>
        <n v="6121604" u="1"/>
        <n v="6178546" u="1"/>
        <n v="6161727" u="1"/>
        <n v="6162205" u="1"/>
        <n v="6121640" u="1"/>
        <n v="6162213" u="1"/>
        <n v="6121415" u="1"/>
        <n v="6113355" u="1"/>
        <n v="6113363" u="1"/>
        <n v="6113367" u="1"/>
        <n v="6121664" u="1"/>
        <n v="6129732" u="1"/>
        <n v="6178606" u="1"/>
        <n v="6121676" u="1"/>
        <n v="6113383" u="1"/>
        <n v="6113845" u="1"/>
        <n v="6186457" u="1"/>
        <n v="6113387" u="1"/>
        <n v="6186477" u="1"/>
        <n v="6154213" u="1"/>
        <n v="6153984" u="1"/>
        <n v="6113648" u="1"/>
        <n v="6162064" u="1"/>
        <n v="6178670" u="1"/>
        <n v="6154020" u="1"/>
        <n v="6178011" u="1"/>
        <n v="6154518" u="1"/>
        <n v="6154522" u="1"/>
        <n v="6146225" u="1"/>
        <n v="6154526" u="1"/>
        <n v="6145996" u="1"/>
        <n v="6154530" u="1"/>
        <n v="6170200" u="1"/>
        <n v="6137703" u="1"/>
        <n v="6178272" u="1"/>
        <n v="6186348" u="1"/>
        <n v="6145783" u="1"/>
        <n v="6154084" u="1"/>
        <n v="6178059" u="1"/>
        <n v="6138189" u="1"/>
        <n v="6146024" u="1"/>
        <n v="6186368" u="1"/>
        <n v="6145803" u="1"/>
        <n v="6178545" u="1"/>
        <n v="6113772" u="1"/>
        <n v="6178557" u="1"/>
        <n v="6122330" u="1"/>
        <n v="6162204" u="1"/>
        <n v="6138253" u="1"/>
        <n v="6121663" u="1"/>
        <n v="6130446" u="1"/>
        <n v="6129755" u="1"/>
        <n v="6130225" u="1"/>
        <n v="6186468" u="1"/>
        <n v="6097961" u="1"/>
        <n v="6154204" u="1"/>
        <n v="6154670" u="1"/>
        <n v="6113643" u="1"/>
        <n v="6113872" u="1"/>
        <n v="6170589" u="1"/>
        <n v="6170838" u="1"/>
        <n v="6137879" u="1"/>
        <n v="6130277" u="1"/>
        <n v="6170629" u="1"/>
        <n v="6187010" u="1"/>
        <n v="6130080" u="1"/>
        <n v="6154525" u="1"/>
        <n v="6145999" u="1"/>
        <n v="6154529" u="1"/>
        <n v="6170669" u="1"/>
        <n v="6186347" u="1"/>
        <n v="6122040" u="1"/>
        <n v="6170681" u="1"/>
        <n v="6178548" u="1"/>
        <n v="6162203" u="1"/>
        <n v="6186411" u="1"/>
        <n v="6154641" u="1"/>
        <n v="6106253" u="1"/>
        <n v="6170797" u="1"/>
        <n v="6130698" u="1"/>
        <n v="6170813" u="1"/>
        <n v="6154914" u="1"/>
        <n v="6138549" u="1"/>
        <n v="6146850" u="1"/>
        <n v="6186724" u="1"/>
        <n v="6106064" u="1"/>
        <n v="6170624" u="1"/>
        <n v="6130059" u="1"/>
        <n v="6146665" u="1"/>
        <n v="6122481" u="1"/>
        <n v="6154524" u="1"/>
        <n v="6178732" u="1"/>
        <n v="6178507" u="1"/>
        <n v="6122497" u="1"/>
        <n v="6114666" u="1"/>
        <n v="6122505" u="1"/>
        <n v="6154319" u="1"/>
        <n v="6122517" u="1"/>
        <n v="6155038" u="1"/>
        <n v="6178547" u="1"/>
        <n v="6155042" u="1"/>
        <n v="6130846" u="1"/>
        <n v="6171190" u="1"/>
        <n v="6106196" u="1"/>
        <n v="6179294" u="1"/>
        <n v="6171009" u="1"/>
        <n v="6114308" u="1"/>
        <n v="6114312" u="1"/>
        <n v="6178856" u="1"/>
        <n v="6114806" u="1"/>
        <n v="6138548" u="1"/>
        <n v="6138552" u="1"/>
        <n v="6170824" u="1"/>
        <n v="6114352" u="1"/>
        <n v="6146857" u="1"/>
        <n v="6154700" u="1"/>
        <n v="6138568" u="1"/>
        <n v="6179374" u="1"/>
        <n v="6130279" u="1"/>
        <n v="6178687" u="1"/>
        <n v="6187221" u="1"/>
        <n v="6106549" u="1"/>
        <n v="6187233" u="1"/>
        <n v="6106557" u="1"/>
        <n v="6187237" u="1"/>
        <n v="6146668" u="1"/>
        <n v="6187008" u="1"/>
        <n v="6154523" u="1"/>
        <n v="6154527" u="1"/>
        <n v="6090453" u="1"/>
        <n v="6146696" u="1"/>
        <n v="6162832" u="1"/>
        <n v="6114665" u="1"/>
        <n v="6170683" u="1"/>
        <n v="6122512" u="1"/>
        <n v="6130580" u="1"/>
        <n v="6122291" u="1"/>
        <n v="6170703" u="1"/>
        <n v="6138672" u="1"/>
        <n v="6106404" u="1"/>
        <n v="6155045" u="1"/>
        <n v="6122544" u="1"/>
        <n v="6187108" u="1"/>
        <n v="6146772" u="1"/>
        <n v="6138941" u="1"/>
        <n v="6130652" u="1"/>
        <n v="6162932" u="1"/>
        <n v="6187136" u="1"/>
        <n v="6171237" u="1"/>
        <n v="6130443" u="1"/>
        <n v="6147286" u="1"/>
        <n v="6179325" u="1"/>
        <n v="6162731" u="1"/>
        <n v="6114797" u="1"/>
        <n v="6122632" u="1"/>
        <n v="6122407" u="1"/>
        <n v="6138543" u="1"/>
        <n v="6162976" u="1"/>
        <n v="6122411" u="1"/>
        <n v="6130479" u="1"/>
        <n v="6106978" u="1"/>
        <n v="6154920" u="1"/>
        <n v="6122427" u="1"/>
        <n v="6187200" u="1"/>
        <n v="6106295" u="1"/>
        <n v="6138567" u="1"/>
        <n v="6187224" u="1"/>
        <n v="6114387" u="1"/>
        <n v="6122455" u="1"/>
        <n v="6146659" u="1"/>
        <n v="6122463" u="1"/>
        <n v="6170871" u="1"/>
        <n v="6187236" u="1"/>
        <n v="6106560" u="1"/>
        <n v="6171570" u="1"/>
        <n v="6187011" u="1"/>
        <n v="6114877" u="1"/>
        <n v="6123178" u="1"/>
        <n v="6106817" u="1"/>
        <n v="6162831" u="1"/>
        <n v="6122957" u="1"/>
        <n v="6163534" u="1"/>
        <n v="6114664" u="1"/>
        <n v="6187276" u="1"/>
        <n v="6163542" u="1"/>
        <n v="6179449" u="1"/>
        <n v="6170947" u="1"/>
        <n v="6171642" u="1"/>
        <n v="6106411" u="1"/>
        <n v="6163120" u="1"/>
        <n v="6106431" u="1"/>
        <n v="6187810" u="1"/>
        <n v="6163377" u="1"/>
        <n v="6147016" u="1"/>
        <n v="6171686" u="1"/>
        <n v="6187838" u="1"/>
        <n v="6171710" u="1"/>
        <n v="6131374" u="1"/>
        <n v="6146823" u="1"/>
        <n v="6114784" u="1"/>
        <n v="6123101" u="1"/>
        <n v="6162979" u="1"/>
        <n v="6179577" u="1"/>
        <n v="6187645" u="1"/>
        <n v="6114804" u="1"/>
        <n v="6187886" u="1"/>
        <n v="6106977" u="1"/>
        <n v="6187665" u="1"/>
        <n v="6163702" u="1"/>
        <n v="6187215" u="1"/>
        <n v="6171545" u="1"/>
        <n v="6187227" u="1"/>
        <n v="6187697" u="1"/>
        <n v="6171569" u="1"/>
        <n v="6107045" u="1"/>
        <n v="6155453" u="1"/>
        <n v="6106816" u="1"/>
        <n v="6187741" u="1"/>
        <n v="6179444" u="1"/>
        <n v="6115374" u="1"/>
        <n v="6139578" u="1"/>
        <n v="6115390" u="1"/>
        <n v="6171633" u="1"/>
        <n v="6155047" u="1"/>
        <n v="6147678" u="1"/>
        <n v="6155051" u="1"/>
        <n v="6115410" u="1"/>
        <n v="6139614" u="1"/>
        <n v="6114952" u="1"/>
        <n v="6187335" u="1"/>
        <n v="6123261" u="1"/>
        <n v="6171444" u="1"/>
        <n v="6131574" u="1"/>
        <n v="6138947" u="1"/>
        <n v="6139176" u="1"/>
        <n v="6114763" u="1"/>
        <n v="6163653" u="1"/>
        <n v="6163661" u="1"/>
        <n v="6123337" u="1"/>
        <n v="6139738" u="1"/>
        <n v="6171548" u="1"/>
        <n v="6130983" u="1"/>
        <n v="6139746" u="1"/>
        <n v="6090884" u="1"/>
        <n v="6139533" u="1"/>
        <n v="6107032" u="1"/>
        <n v="6114871" u="1"/>
        <n v="6187716" u="1"/>
        <n v="6139778" u="1"/>
        <n v="6147629" u="1"/>
        <n v="6155464" u="1"/>
        <n v="6188202" u="1"/>
        <n v="6155717" u="1"/>
        <n v="6155492" u="1"/>
        <n v="6188005" u="1"/>
        <n v="6115642" u="1"/>
        <n v="6123244" u="1"/>
        <n v="6115413" u="1"/>
        <n v="6115654" u="1"/>
        <n v="6172138" u="1"/>
        <n v="6155544" u="1"/>
        <n v="6171917" u="1"/>
        <n v="6164090" u="1"/>
        <n v="6187599" u="1"/>
        <n v="6131360" u="1"/>
        <n v="6147275" u="1"/>
        <n v="6115007" u="1"/>
        <n v="6123075" u="1"/>
        <n v="6188314" u="1"/>
        <n v="6123308" u="1"/>
        <n v="6139444" u="1"/>
        <n v="6123312" u="1"/>
        <n v="6180033" u="1"/>
        <n v="6107662" u="1"/>
        <n v="6163672" u="1"/>
        <n v="6171989" u="1"/>
        <n v="6180306" u="1"/>
        <n v="6163499" u="1"/>
        <n v="6172029" u="1"/>
        <n v="6155897" u="1"/>
        <n v="6123171" u="1"/>
        <n v="6131468" u="1"/>
        <n v="6187715" u="1"/>
        <n v="6115336" u="1"/>
        <n v="6147616" u="1"/>
        <n v="6115348" u="1"/>
        <n v="6180378" u="1"/>
        <n v="6171619" u="1"/>
        <n v="6115376" u="1"/>
        <n v="6115392" u="1"/>
        <n v="6115625" u="1"/>
        <n v="6171643" u="1"/>
        <n v="6115400" u="1"/>
        <n v="6155977" u="1"/>
        <n v="6115408" u="1"/>
        <n v="6123942" u="1"/>
        <n v="6188020" u="1"/>
        <n v="6115412" u="1"/>
        <n v="6155523" u="1"/>
        <n v="6156218" u="1"/>
        <n v="6163824" u="1"/>
        <n v="6131789" u="1"/>
        <n v="6164061" u="1"/>
        <n v="6131801" u="1"/>
        <n v="6123982" u="1"/>
        <n v="6171924" u="1"/>
        <n v="6148202" u="1"/>
        <n v="6156282" u="1"/>
        <n v="6180490" u="1"/>
        <n v="6163663" u="1"/>
        <n v="6188329" u="1"/>
        <n v="6139929" u="1"/>
        <n v="6179807" u="1"/>
        <n v="6123568" u="1"/>
        <n v="6123572" u="1"/>
        <n v="6180052" u="1"/>
        <n v="6171992" u="1"/>
        <n v="6180301" u="1"/>
        <n v="6180317" u="1"/>
        <n v="6163743" u="1"/>
        <n v="6188176" u="1"/>
        <n v="6115347" u="1"/>
        <n v="6140250" u="1"/>
        <n v="6123889" u="1"/>
        <n v="6131515" u="1"/>
        <n v="6131519" u="1"/>
        <n v="6131985" u="1"/>
        <n v="6155976" u="1"/>
        <n v="6123949" u="1"/>
        <n v="6180666" u="1"/>
        <n v="6179975" u="1"/>
        <n v="6180670" u="1"/>
        <n v="6148169" u="1"/>
        <n v="6180674" u="1"/>
        <n v="6116146" u="1"/>
        <n v="6188063" u="1"/>
        <n v="6107853" u="1"/>
        <n v="6108086" u="1"/>
        <n v="6188071" u="1"/>
        <n v="6188790" u="1"/>
        <n v="6172425" u="1"/>
        <n v="6172662" u="1"/>
        <n v="6180035" u="1"/>
        <n v="6156301" u="1"/>
        <n v="6171983" u="1"/>
        <n v="6107909" u="1"/>
        <n v="6148253" u="1"/>
        <n v="6180300" u="1"/>
        <n v="6124294" u="1"/>
        <n v="6148265" u="1"/>
        <n v="6188838" u="1"/>
        <n v="6116234" u="1"/>
        <n v="6139743" u="1"/>
        <n v="6116238" u="1"/>
        <n v="6188850" u="1"/>
        <n v="6116246" u="1"/>
        <n v="6188858" u="1"/>
        <n v="6116250" u="1"/>
        <n v="6132390" u="1"/>
        <n v="6188866" u="1"/>
        <n v="6131699" u="1"/>
        <n v="6188175" u="1"/>
        <n v="6131707" u="1"/>
        <n v="6180818" u="1"/>
        <n v="6172537" u="1"/>
        <n v="6180376" u="1"/>
        <n v="6188910" u="1"/>
        <n v="6107547" u="1"/>
        <n v="6124382" u="1"/>
        <n v="6131984" u="1"/>
        <n v="6172107" u="1"/>
        <n v="6124398" u="1"/>
        <n v="6131783" u="1"/>
        <n v="6180653" u="1"/>
        <n v="6108049" u="1"/>
        <n v="6123960" u="1"/>
        <n v="6107599" u="1"/>
        <n v="6148405" u="1"/>
        <n v="6123976" u="1"/>
        <n v="6164782" u="1"/>
        <n v="6140349" u="1"/>
        <n v="6180930" u="1"/>
        <n v="6108326" u="1"/>
        <n v="6123767" u="1"/>
        <n v="6188311" u="1"/>
        <n v="6188564" u="1"/>
        <n v="6156762" u="1"/>
        <n v="6164597" u="1"/>
        <n v="6156770" u="1"/>
        <n v="6172673" u="1"/>
        <n v="6107908" u="1"/>
        <n v="6124277" u="1"/>
        <n v="6148252" u="1"/>
        <n v="6188837" u="1"/>
        <n v="6188841" u="1"/>
        <n v="6180319" u="1"/>
        <n v="6188849" u="1"/>
        <n v="6188857" u="1"/>
        <n v="6188861" u="1"/>
        <n v="6140690" u="1"/>
        <n v="6188865" u="1"/>
        <n v="6132397" u="1"/>
        <n v="6156368" u="1"/>
        <n v="6123875" u="1"/>
        <n v="6188885" u="1"/>
        <n v="6116048" u="1"/>
        <n v="6173042" u="1"/>
        <n v="6132011" u="1"/>
        <n v="6164757" u="1"/>
        <n v="6132027" u="1"/>
        <n v="6180668" u="1"/>
        <n v="6116128" u="1"/>
        <n v="6148175" u="1"/>
        <n v="6180451" u="1"/>
        <n v="6148420" u="1"/>
        <n v="6188997" u="1"/>
        <n v="6124698" u="1"/>
        <n v="6172411" u="1"/>
        <n v="6156283" u="1"/>
        <n v="6156745" u="1"/>
        <n v="6180716" u="1"/>
        <n v="6189017" u="1"/>
        <n v="6132549" u="1"/>
        <n v="6140854" u="1"/>
        <n v="6189029" u="1"/>
        <n v="6148231" u="1"/>
        <n v="6107907" u="1"/>
        <n v="6124276" u="1"/>
        <n v="6108381" u="1"/>
        <n v="6180997" u="1"/>
        <n v="6188603" u="1"/>
        <n v="6148970" u="1"/>
        <n v="6188615" u="1"/>
        <n v="6188619" u="1"/>
        <n v="6164648" u="1"/>
        <n v="6188852" u="1"/>
        <n v="6188856" u="1"/>
        <n v="6188860" u="1"/>
        <n v="6140689" u="1"/>
        <n v="6165126" u="1"/>
        <n v="6188864" u="1"/>
        <n v="6189097" u="1"/>
        <n v="6108188" u="1"/>
        <n v="6172732" u="1"/>
        <n v="6132396" u="1"/>
        <n v="6188872" u="1"/>
        <n v="6189342" u="1"/>
        <n v="6124344" u="1"/>
        <n v="6132878" u="1"/>
        <n v="6108449" u="1"/>
        <n v="6132673" u="1"/>
        <n v="6181314" u="1"/>
        <n v="6116308" u="1"/>
        <n v="6189386" u="1"/>
        <n v="6124384" u="1"/>
        <n v="6172567" u="1"/>
        <n v="6189165" u="1"/>
        <n v="6108260" u="1"/>
        <n v="6148600" u="1"/>
        <n v="6141002" u="1"/>
        <n v="6189197" u="1"/>
        <n v="6148403" u="1"/>
        <n v="6108533" u="1"/>
        <n v="6164784" u="1"/>
        <n v="6108083" u="1"/>
        <n v="6116151" u="1"/>
        <n v="6132520" u="1"/>
        <n v="6156764" u="1"/>
        <n v="6189036" u="1"/>
        <n v="6149166" u="1"/>
        <n v="6124271" u="1"/>
        <n v="6189044" u="1"/>
        <n v="6132576" u="1"/>
        <n v="6188831" u="1"/>
        <n v="6188851" u="1"/>
        <n v="6148744" u="1"/>
        <n v="6181016" u="1"/>
        <n v="6188859" u="1"/>
        <n v="6116480" u="1"/>
        <n v="6165125" u="1"/>
        <n v="6188867" u="1"/>
        <n v="6108191" u="1"/>
        <n v="6132861" u="1"/>
        <n v="6140467" u="1"/>
        <n v="6133098" u="1"/>
        <n v="6172747" u="1"/>
        <n v="6181510" u="1"/>
        <n v="6124343" u="1"/>
        <n v="6164687" u="1"/>
        <n v="6181534" u="1"/>
        <n v="6164719" u="1"/>
        <n v="6189393" u="1"/>
        <n v="6173032" u="1"/>
        <n v="6124399" u="1"/>
        <n v="6164751" u="1"/>
        <n v="6132712" u="1"/>
        <n v="6149350" u="1"/>
        <n v="6164795" u="1"/>
        <n v="6124929" u="1"/>
        <n v="6189019" u="1"/>
        <n v="6172895" u="1"/>
        <n v="6165297" u="1"/>
        <n v="6173365" u="1"/>
        <n v="6189047" u="1"/>
        <n v="6148972" u="1"/>
        <n v="6189316" u="1"/>
        <n v="6125009" u="1"/>
        <n v="6189320" u="1"/>
        <n v="6181738" u="1"/>
        <n v="6181742" u="1"/>
        <n v="6125057" u="1"/>
        <n v="6124828" u="1"/>
        <n v="6181083" u="1"/>
        <n v="6173023" u="1"/>
        <n v="6108945" u="1"/>
        <n v="6132916" u="1"/>
        <n v="6148827" u="1"/>
        <n v="6173497" u="1"/>
        <n v="6165441" u="1"/>
        <n v="6165449" u="1"/>
        <n v="6181593" u="1"/>
        <n v="6173762" u="1"/>
        <n v="6108527" u="1"/>
        <n v="6125129" u="1"/>
        <n v="6133430" u="1"/>
        <n v="6173308" u="1"/>
        <n v="6149345" u="1"/>
        <n v="6149349" u="1"/>
        <n v="6173557" u="1"/>
        <n v="6141293" u="1"/>
        <n v="6189239" u="1"/>
        <n v="6173336" u="1"/>
        <n v="6124936" u="1"/>
        <n v="6189946" u="1"/>
        <n v="6125173" u="1"/>
        <n v="6125177" u="1"/>
        <n v="6125189" u="1"/>
        <n v="6149164" u="1"/>
        <n v="6189978" u="1"/>
        <n v="6165320" u="1"/>
        <n v="6125450" u="1"/>
        <n v="6133285" u="1"/>
        <n v="6173392" u="1"/>
        <n v="6125225" u="1"/>
        <n v="6141132" u="1"/>
        <n v="6189781" u="1"/>
        <n v="6125012" u="1"/>
        <n v="6133088" u="1"/>
        <n v="6157525" u="1"/>
        <n v="6165360" u="1"/>
        <n v="6165597" u="1"/>
        <n v="6181733" u="1"/>
        <n v="6117450" u="1"/>
        <n v="6124827" u="1"/>
        <n v="6149493" u="1"/>
        <n v="6173930" u="1"/>
        <n v="6124831" u="1"/>
        <n v="6173504" u="1"/>
        <n v="6141702" u="1"/>
        <n v="6149770" u="1"/>
        <n v="6124879" u="1"/>
        <n v="6157151" u="1"/>
        <n v="6108976" u="1"/>
        <n v="6108980" u="1"/>
        <n v="6181825" u="1"/>
        <n v="6173528" u="1"/>
        <n v="6108988" u="1"/>
        <n v="6117297" u="1"/>
        <n v="6165247" u="1"/>
        <n v="6149348" u="1"/>
        <n v="6125152" u="1"/>
        <n v="6165729" u="1"/>
        <n v="6108799" u="1"/>
        <n v="6125172" u="1"/>
        <n v="6125176" u="1"/>
        <n v="6182126" u="1"/>
        <n v="6116891" u="1"/>
        <n v="6173367" u="1"/>
        <n v="6125200" u="1"/>
        <n v="6117369" u="1"/>
        <n v="6190214" u="1"/>
        <n v="6124983" u="1"/>
        <n v="6109550" u="1"/>
        <n v="6141131" u="1"/>
        <n v="6141135" u="1"/>
        <n v="6125465" u="1"/>
        <n v="6166042" u="1"/>
        <n v="6173415" u="1"/>
        <n v="6181712" u="1"/>
        <n v="6190017" u="1"/>
        <n v="6181728" u="1"/>
        <n v="6165596" u="1"/>
        <n v="6165829" u="1"/>
        <n v="6181736" u="1"/>
        <n v="6149934" u="1"/>
        <n v="6125071" u="1"/>
        <n v="6149970" u="1"/>
        <n v="6125075" u="1"/>
        <n v="6149508" u="1"/>
        <n v="6125774" u="1"/>
        <n v="6157821" u="1"/>
        <n v="6158062" u="1"/>
        <n v="6149769" u="1"/>
        <n v="6133641" u="1"/>
        <n v="6109674" u="1"/>
        <n v="6149785" u="1"/>
        <n v="6125127" u="1"/>
        <n v="6125589" u="1"/>
        <n v="6158094" u="1"/>
        <n v="6108995" u="1"/>
        <n v="6149347" u="1"/>
        <n v="6149588" u="1"/>
        <n v="6165724" u="1"/>
        <n v="6125621" u="1"/>
        <n v="6133456" u="1"/>
        <n v="6157893" u="1"/>
        <n v="6158130" u="1"/>
        <n v="6141998" u="1"/>
        <n v="6125175" u="1"/>
        <n v="6181888" u="1"/>
        <n v="6133267" u="1"/>
        <n v="6149407" u="1"/>
        <n v="6190000" u="1"/>
        <n v="6166270" u="1"/>
        <n v="6133536" u="1"/>
        <n v="6181956" u="1"/>
        <n v="6181731" u="1"/>
        <n v="6166065" u="1"/>
        <n v="6181739" u="1"/>
        <n v="6157539" u="1"/>
        <n v="6158009" u="1"/>
        <n v="6181984" u="1"/>
        <n v="6182217" u="1"/>
        <n v="6125749" u="1"/>
        <n v="6182000" u="1"/>
        <n v="6149507" u="1"/>
        <n v="6190309" u="1"/>
        <n v="6117934" u="1"/>
        <n v="6125773" u="1"/>
        <n v="6126014" u="1"/>
        <n v="6141700" u="1"/>
        <n v="6149768" u="1"/>
        <n v="6133640" u="1"/>
        <n v="6109681" u="1"/>
        <n v="6141720" u="1"/>
        <n v="6157631" u="1"/>
        <n v="6181835" u="1"/>
        <n v="6133660" u="1"/>
        <n v="6157635" u="1"/>
        <n v="6166398" u="1"/>
        <n v="6166414" u="1"/>
        <n v="6182550" u="1"/>
        <n v="6125624" u="1"/>
        <n v="6157896" u="1"/>
        <n v="6158137" u="1"/>
        <n v="6182578" u="1"/>
        <n v="6182582" u="1"/>
        <n v="6133483" u="1"/>
        <n v="6182586" u="1"/>
        <n v="6117608" u="1"/>
        <n v="6133519" u="1"/>
        <n v="6141836" u="1"/>
        <n v="6141840" u="1"/>
        <n v="6190252" u="1"/>
        <n v="6158000" u="1"/>
        <n v="6182204" u="1"/>
        <n v="6109829" u="1"/>
        <n v="6134041" u="1"/>
        <n v="6117676" u="1"/>
        <n v="6150418" u="1"/>
        <n v="6165867" u="1"/>
        <n v="6141667" u="1"/>
        <n v="6150430" u="1"/>
        <n v="6182702" u="1"/>
        <n v="6182710" u="1"/>
        <n v="6149751" u="1"/>
        <n v="6141703" u="1"/>
        <n v="6118198" u="1"/>
        <n v="6182051" u="1"/>
        <n v="6190814" u="1"/>
        <n v="6109672" u="1"/>
        <n v="6125583" u="1"/>
        <n v="6134117" u="1"/>
        <n v="6190131" u="1"/>
        <n v="6134125" u="1"/>
        <n v="6174011" u="1"/>
        <n v="6166417" u="1"/>
        <n v="6125623" u="1"/>
        <n v="6117792" u="1"/>
        <n v="6166200" u="1"/>
        <n v="6166204" u="1"/>
        <n v="6166208" u="1"/>
        <n v="6182577" u="1"/>
        <n v="6142241" u="1"/>
        <n v="6182581" u="1"/>
        <n v="6190211" u="1"/>
        <n v="6142514" u="1"/>
        <n v="6158421" u="1"/>
        <n v="6182163" u="1"/>
        <n v="6142526" u="1"/>
        <n v="6190934" u="1"/>
        <n v="6158686" u="1"/>
        <n v="6174360" u="1"/>
        <n v="6150393" u="1"/>
        <n v="6158461" u="1"/>
        <n v="6190733" u="1"/>
        <n v="6149935" u="1"/>
        <n v="6174139" u="1"/>
        <n v="6117912" u="1"/>
        <n v="6182697" u="1"/>
        <n v="6118157" u="1"/>
        <n v="6126458" u="1"/>
        <n v="6182934" u="1"/>
        <n v="6150433" u="1"/>
        <n v="6158734" u="1"/>
        <n v="6125771" u="1"/>
        <n v="6126000" u="1"/>
        <n v="6126470" u="1"/>
        <n v="6182713" u="1"/>
        <n v="6126474" u="1"/>
        <n v="6141927" u="1"/>
        <n v="6126494" u="1"/>
        <n v="6126032" u="1"/>
        <n v="6118213" u="1"/>
        <n v="6126052" u="1"/>
        <n v="6158597" u="1"/>
        <n v="6150533" u="1"/>
        <n v="6118506" u="1"/>
        <n v="6174982" u="1"/>
        <n v="6118514" u="1"/>
        <n v="6190431" u="1"/>
        <n v="6175018" u="1"/>
        <n v="6110012" u="1"/>
        <n v="6175026" u="1"/>
        <n v="6190704" u="1"/>
        <n v="6142300" u="1"/>
        <n v="6110498" u="1"/>
        <n v="6118570" u="1"/>
        <n v="6126638" u="1"/>
        <n v="6150376" u="1"/>
        <n v="6126409" u="1"/>
        <n v="6190720" u="1"/>
        <n v="6126425" u="1"/>
        <n v="6191206" u="1"/>
        <n v="6126449" u="1"/>
        <n v="6182692" u="1"/>
        <n v="6126457" u="1"/>
        <n v="6142830" u="1"/>
        <n v="6166813" u="1"/>
        <n v="6182716" u="1"/>
        <n v="6142613" u="1"/>
        <n v="6150448" u="1"/>
        <n v="6182720" u="1"/>
        <n v="6182961" u="1"/>
        <n v="6118208" u="1"/>
        <n v="6182993" u="1"/>
        <n v="6182551" u="1"/>
        <n v="6126324" u="1"/>
        <n v="6142926" u="1"/>
        <n v="6167150" u="1"/>
        <n v="6182591" u="1"/>
        <n v="6118513" u="1"/>
        <n v="6191358" u="1"/>
        <n v="6174993" u="1"/>
        <n v="6182635" u="1"/>
        <n v="6191169" u="1"/>
        <n v="6110497" u="1"/>
        <n v="6110039" u="1"/>
        <n v="6126637" u="1"/>
        <n v="6175045" u="1"/>
        <n v="6118573" u="1"/>
        <n v="6182884" u="1"/>
        <n v="6190952" u="1"/>
        <n v="6142548" u="1"/>
        <n v="6126649" u="1"/>
        <n v="6134950" u="1"/>
        <n v="6158459" u="1"/>
        <n v="6183129" u="1"/>
        <n v="6191201" u="1"/>
        <n v="6191205" u="1"/>
        <n v="6142347" u="1"/>
        <n v="6126448" u="1"/>
        <n v="6183165" u="1"/>
        <n v="6150435" u="1"/>
        <n v="6126468" u="1"/>
        <n v="6150676" u="1"/>
        <n v="6166583" u="1"/>
        <n v="6182719" u="1"/>
        <n v="6183181" u="1"/>
        <n v="6142620" u="1"/>
        <n v="6143138" u="1"/>
        <n v="6150752" u="1"/>
        <n v="6191092" u="1"/>
        <n v="6110649" u="1"/>
        <n v="6110420" u="1"/>
        <n v="6118496" u="1"/>
        <n v="6150539" u="1"/>
        <n v="6159306" u="1"/>
        <n v="6175221" u="1"/>
        <n v="6174992" u="1"/>
        <n v="6167169" u="1"/>
        <n v="6126616" u="1"/>
        <n v="6190935" u="1"/>
        <n v="6191168" u="1"/>
        <n v="6159366" u="1"/>
        <n v="6110504" u="1"/>
        <n v="6118572" u="1"/>
        <n v="6182887" u="1"/>
        <n v="6126644" u="1"/>
        <n v="6183124" u="1"/>
        <n v="6190967" u="1"/>
        <n v="6126431" u="1"/>
        <n v="6175538" u="1"/>
        <n v="6143045" u="1"/>
        <n v="6143053" u="1"/>
        <n v="6134989" u="1"/>
        <n v="6111026" u="1"/>
        <n v="6159450" u="1"/>
        <n v="6167518" u="1"/>
        <n v="6110825" u="1"/>
        <n v="6134796" u="1"/>
        <n v="6167068" u="1"/>
        <n v="6158775" u="1"/>
        <n v="6158779" u="1"/>
        <n v="6167309" u="1"/>
        <n v="6102785" u="1"/>
        <n v="6183718" u="1"/>
        <n v="6110644" u="1"/>
        <n v="6110652" u="1"/>
        <n v="6110656" u="1"/>
        <n v="6118744" u="1"/>
        <n v="6174991" u="1"/>
        <n v="6126824" u="1"/>
        <n v="6127290" u="1"/>
        <n v="6119246" u="1"/>
        <n v="6175027" u="1"/>
        <n v="6119254" u="1"/>
        <n v="6166971" u="1"/>
        <n v="6191404" u="1"/>
        <n v="6110499" u="1"/>
        <n v="6167204" u="1"/>
        <n v="6118571" u="1"/>
        <n v="6191203" u="1"/>
        <n v="6102696" u="1"/>
        <n v="6110535" u="1"/>
        <n v="6134747" u="1"/>
        <n v="6111246" u="1"/>
        <n v="6119081" u="1"/>
        <n v="6151602" u="1"/>
        <n v="6111266" u="1"/>
        <n v="6175119" u="1"/>
        <n v="6119342" u="1"/>
        <n v="6159449" u="1"/>
        <n v="6183195" u="1"/>
        <n v="6111282" u="1"/>
        <n v="6127418" u="1"/>
        <n v="6126739" u="1"/>
        <n v="6143341" u="1"/>
        <n v="6183223" u="1"/>
        <n v="6111310" u="1"/>
        <n v="6167320" u="1"/>
        <n v="6111089" u="1"/>
        <n v="6126996" u="1"/>
        <n v="6159280" u="1"/>
        <n v="6118747" u="1"/>
        <n v="6142955" u="1"/>
        <n v="6151738" u="1"/>
        <n v="6175476" u="1"/>
        <n v="6126843" u="1"/>
        <n v="6151754" u="1"/>
        <n v="6159613" u="1"/>
        <n v="6167219" u="1"/>
        <n v="6110984" u="1"/>
        <n v="6110988" u="1"/>
        <n v="6151798" u="1"/>
        <n v="6167476" u="1"/>
        <n v="6159412" u="1"/>
        <n v="6127614" u="1"/>
        <n v="6143055" u="1"/>
        <n v="6167271" u="1"/>
        <n v="6143071" u="1"/>
        <n v="6175347" u="1"/>
        <n v="6183877" u="1"/>
        <n v="6167283" u="1"/>
        <n v="6135714" u="1"/>
        <n v="6135718" u="1"/>
        <n v="6110827" u="1"/>
        <n v="6151167" u="1"/>
        <n v="6167307" u="1"/>
        <n v="6159472" u="1"/>
        <n v="6175383" u="1"/>
        <n v="6111072" u="1"/>
        <n v="6191756" u="1"/>
        <n v="6167339" u="1"/>
        <n v="6183720" u="1"/>
        <n v="6192254" u="1"/>
        <n v="6159998" u="1"/>
        <n v="6127730" u="1"/>
        <n v="6151934" u="1"/>
        <n v="6160002" u="1"/>
        <n v="6127742" u="1"/>
        <n v="6151713" u="1"/>
        <n v="6127746" u="1"/>
        <n v="6111164" u="1"/>
        <n v="6151737" u="1"/>
        <n v="6119469" u="1"/>
        <n v="6167877" u="1"/>
        <n v="6127541" u="1"/>
        <n v="6184037" u="1"/>
        <n v="6127802" u="1"/>
        <n v="6159608" u="1"/>
        <n v="6159616" u="1"/>
        <n v="6192354" u="1"/>
        <n v="6143958" u="1"/>
        <n v="6160094" u="1"/>
        <n v="6119083" u="1"/>
        <n v="6167491" u="1"/>
        <n v="6143528" u="1"/>
        <n v="6183868" u="1"/>
        <n v="6135472" u="1"/>
        <n v="6167748" u="1"/>
        <n v="6168230" u="1"/>
        <n v="6119826" u="1"/>
        <n v="6144050" u="1"/>
        <n v="6135990" u="1"/>
        <n v="6135761" u="1"/>
        <n v="6135769" u="1"/>
        <n v="6159515" u="1"/>
        <n v="6144090" u="1"/>
        <n v="6184438" u="1"/>
        <n v="6160009" u="1"/>
        <n v="6160013" u="1"/>
        <n v="6127978" u="1"/>
        <n v="6151491" u="1"/>
        <n v="6184458" u="1"/>
        <n v="6160270" u="1"/>
        <n v="6167876" u="1"/>
        <n v="6128006" u="1"/>
        <n v="6136078" u="1"/>
        <n v="6160282" u="1"/>
        <n v="6119259" u="1"/>
        <n v="6127568" u="1"/>
        <n v="6160326" u="1"/>
        <n v="6176229" u="1"/>
        <n v="6119990" u="1"/>
        <n v="6160097" u="1"/>
        <n v="6127829" u="1"/>
        <n v="6184305" u="1"/>
        <n v="6151575" u="1"/>
        <n v="6160109" u="1"/>
        <n v="6127403" u="1"/>
        <n v="6119343" u="1"/>
        <n v="6176514" u="1"/>
        <n v="6127419" u="1"/>
        <n v="6176293" u="1"/>
        <n v="6176534" u="1"/>
        <n v="6136198" u="1"/>
        <n v="6168024" u="1"/>
        <n v="6135760" u="1"/>
        <n v="6127929" u="1"/>
        <n v="6159739" u="1"/>
        <n v="6159992" u="1"/>
        <n v="6119431" u="1"/>
        <n v="6160000" u="1"/>
        <n v="6151711" u="1"/>
        <n v="6160008" u="1"/>
        <n v="6168313" u="1"/>
        <n v="6184682" u="1"/>
        <n v="6127977" u="1"/>
        <n v="6127760" u="1"/>
        <n v="6151735" u="1"/>
        <n v="6128005" u="1"/>
        <n v="6151755" u="1"/>
        <n v="6167891" u="1"/>
        <n v="6103817" u="1"/>
        <n v="6119953" u="1"/>
        <n v="6127567" u="1"/>
        <n v="6128029" u="1"/>
        <n v="6152466" u="1"/>
        <n v="6192348" u="1"/>
        <n v="6127812" u="1"/>
        <n v="6160317" u="1"/>
        <n v="6167927" u="1"/>
        <n v="6160325" u="1"/>
        <n v="6167935" u="1"/>
        <n v="6135671" u="1"/>
        <n v="6184095" u="1"/>
        <n v="6143763" u="1"/>
        <n v="6160365" u="1"/>
        <n v="6184569" u="1"/>
        <n v="6184340" u="1"/>
        <n v="6151847" u="1"/>
        <n v="6159919" u="1"/>
        <n v="6160160" u="1"/>
        <n v="6168252" u="1"/>
        <n v="6184621" u="1"/>
        <n v="6135988" u="1"/>
        <n v="6176332" u="1"/>
        <n v="6168268" u="1"/>
        <n v="6119864" u="1"/>
        <n v="6176356" u="1"/>
        <n v="6192263" u="1"/>
        <n v="6128418" u="1"/>
        <n v="6127759" u="1"/>
        <n v="6136056" u="1"/>
        <n v="6135835" u="1"/>
        <n v="6127771" u="1"/>
        <n v="6127775" u="1"/>
        <n v="6128237" u="1"/>
        <n v="6176187" u="1"/>
        <n v="6136080" u="1"/>
        <n v="6152698" u="1"/>
        <n v="6192351" u="1"/>
        <n v="6104073" u="1"/>
        <n v="6160316" u="1"/>
        <n v="6160095" u="1"/>
        <n v="6127827" u="1"/>
        <n v="6160794" u="1"/>
        <n v="6184303" u="1"/>
        <n v="6160798" u="1"/>
        <n v="6176709" u="1"/>
        <n v="6136626" u="1"/>
        <n v="6128104" u="1"/>
        <n v="6168215" u="1"/>
        <n v="6185046" u="1"/>
        <n v="6176291" u="1"/>
        <n v="6128116" u="1"/>
        <n v="6136433" u="1"/>
        <n v="6128602" u="1"/>
        <n v="6136204" u="1"/>
        <n v="6160874" u="1"/>
        <n v="6136441" u="1"/>
        <n v="6184411" u="1"/>
        <n v="6128638" u="1"/>
        <n v="6160452" u="1"/>
        <n v="6128425" u="1"/>
        <n v="6168532" u="1"/>
        <n v="6176379" u="1"/>
        <n v="6127975" u="1"/>
        <n v="6152874" u="1"/>
        <n v="6104257" u="1"/>
        <n v="6136071" u="1"/>
        <n v="6128240" u="1"/>
        <n v="6152468" u="1"/>
        <n v="6128501" u="1"/>
        <n v="6160323" u="1"/>
        <n v="6168857" u="1"/>
        <n v="6169090" u="1"/>
        <n v="6120224" u="1"/>
        <n v="6128079" u="1"/>
        <n v="6176716" u="1"/>
        <n v="6120726" u="1"/>
        <n v="6160841" u="1"/>
        <n v="6185045" u="1"/>
        <n v="6128340" u="1"/>
        <n v="6144725" u="1"/>
        <n v="6128609" u="1"/>
        <n v="6153058" u="1"/>
        <n v="6112722" u="1"/>
        <n v="6112726" u="1"/>
        <n v="6120332" u="1"/>
        <n v="6136468" u="1"/>
        <n v="6185109" u="1"/>
        <n v="6145006" u="1"/>
        <n v="6160909" u="1"/>
        <n v="6184651" u="1"/>
        <n v="6152853" u="1"/>
        <n v="6112537" u="1"/>
        <n v="6192984" u="1"/>
        <n v="6192988" u="1"/>
        <n v="6128464" u="1"/>
        <n v="6120404" u="1"/>
        <n v="6160784" u="1"/>
        <n v="6128520" u="1"/>
        <n v="6145154" u="1"/>
        <n v="6161057" u="1"/>
        <n v="6185028" u="1"/>
        <n v="6169366" u="1"/>
        <n v="6112203" u="1"/>
        <n v="6120733" u="1"/>
        <n v="6128339" u="1"/>
        <n v="6137106" u="1"/>
        <n v="6161081" u="1"/>
        <n v="6193124" u="1"/>
        <n v="6136427" u="1"/>
        <n v="6144728" u="1"/>
        <n v="6112926" u="1"/>
        <n v="6120994" u="1"/>
        <n v="6136435" u="1"/>
        <n v="6169169" u="1"/>
        <n v="6112934" u="1"/>
        <n v="6153298" u="1"/>
        <n v="6193409" u="1"/>
        <n v="6152856" u="1"/>
        <n v="6169229" u="1"/>
        <n v="6193228" u="1"/>
        <n v="6121086" u="1"/>
        <n v="6128692" u="1"/>
        <n v="6185405" u="1"/>
        <n v="6120652" u="1"/>
        <n v="6185662" u="1"/>
        <n v="6129190" u="1"/>
        <n v="6169305" u="1"/>
        <n v="6169313" u="1"/>
        <n v="6152723" u="1"/>
        <n v="6177622" u="1"/>
        <n v="6144659" u="1"/>
        <n v="6184999" u="1"/>
        <n v="6129226" u="1"/>
        <n v="6185007" u="1"/>
        <n v="6129242" u="1"/>
        <n v="6136623" u="1"/>
        <n v="6169602" u="1"/>
        <n v="6120732" u="1"/>
        <n v="6177674" u="1"/>
        <n v="6193115" u="1"/>
        <n v="6120985" u="1"/>
        <n v="6144727" u="1"/>
        <n v="6177694" u="1"/>
        <n v="6121222" u="1"/>
      </sharedItems>
    </cacheField>
    <cacheField name="TRANS_TYPE" numFmtId="0">
      <sharedItems/>
    </cacheField>
    <cacheField name="AP_INV_TRANS_DATE" numFmtId="0">
      <sharedItems/>
    </cacheField>
    <cacheField name="AP_INV_TOTAL_AMT" numFmtId="0">
      <sharedItems containsSemiMixedTypes="0" containsString="0" containsNumber="1" minValue="25175.16" maxValue="1902877.51"/>
    </cacheField>
    <cacheField name="TRANS_CREATION_DATE" numFmtId="0">
      <sharedItems/>
    </cacheField>
    <cacheField name="TRANS_CREATED_BY" numFmtId="0">
      <sharedItems/>
    </cacheField>
    <cacheField name="SUPP_TYPE2" numFmtId="0">
      <sharedItems/>
    </cacheField>
    <cacheField name="SUPP_NAME2" numFmtId="0">
      <sharedItems containsBlank="1" count="164">
        <s v="Mid Cheshire Hospitals NHS Foundation Trust"/>
        <s v="Manchester University NHS Foundation Trust"/>
        <s v="Alder Hey (Special Purpose Vehicle) Ltd"/>
        <s v="System C Healthcare Ltd"/>
        <s v="NHS Business Services Authority"/>
        <s v="Alcidion Uk Ltd"/>
        <s v="Biomerieux U K Ltd"/>
        <s v="Cloud2 Limited"/>
        <s v="NHS Supply Chain"/>
        <s v="Clinigen Healthcare Ltd"/>
        <s v="The Leeds Teaching Hospitals NHS Trust"/>
        <s v="Trustco Plc"/>
        <s v="St Helens and Knowsley Hospital Services NHS Trust"/>
        <s v="Everything Everywhere Ltd"/>
        <s v="APW UK DataDAS Ltd"/>
        <s v="Intercity Technology Ltd"/>
        <s v="Cardiff University"/>
        <s v="Sheffield Children's NHS Foundation Trust"/>
        <s v="NHS Supply Chain - Maintenance"/>
        <s v="Trustmarque Solutions Ltd"/>
        <s v="Integrated Radiological Services (I R S) Ltd"/>
        <s v="Galliford Try Building Limited"/>
        <s v="Guys And St Thomas NHS Foundation Trust"/>
        <s v="Biotest (U.K.) Ltd"/>
        <s v="Care Quality Commission"/>
        <s v="Griffiths &amp; Armour"/>
        <s v="NHS Blood And Transplant"/>
        <s v="Abbott Laboratories Ltd"/>
        <m u="1"/>
        <s v="Walton Centre NHS Foundation Trust" u="1"/>
        <s v="Alexion Pharma Uk Ltd" u="1"/>
        <s v="Wirral University Teaching Hospital NHS Foundation Trust" u="1"/>
        <s v="The Point Of Care Foundation" u="1"/>
        <s v="East Cheshire NHS Trust" u="1"/>
        <s v="Mindwave Ventures Limited" u="1"/>
        <s v="University Of East Anglia" u="1"/>
        <s v="Liverpool School Of Tropical Medicine" u="1"/>
        <s v="Islacare Limited" u="1"/>
        <s v="Renishaw Neuro Solutions Limited" u="1"/>
        <s v="Mersey Design Group Ltd" u="1"/>
        <s v="Kendall Bluck Consulting Ltd" u="1"/>
        <s v="Oxford University Hospitals NHS Foundation Trust" u="1"/>
        <s v="Bridgewater Community Healthcare NHS Foundation Trust" u="1"/>
        <s v="Polar Speed Distribution Ltd" u="1"/>
        <s v="Deck the Halls Ltd TA The Christmas Decorators" u="1"/>
        <s v="Cardiff And Vale ULHB" u="1"/>
        <s v="Wrightington, Wigan and Leigh NHS Foundation Trust" u="1"/>
        <s v="Channel 3 Consulting Ltd" u="1"/>
        <s v="Fortrus Limited" u="1"/>
        <s v="Siemens Financial Services Ltd" u="1"/>
        <s v="The Flash Centre Ltd" u="1"/>
        <s v="Mhra" u="1"/>
        <s v="Hmrc Cumbernauld" u="1"/>
        <s v="Check Your Security Ltd" u="1"/>
        <s v="Intouch With Health Ltd" u="1"/>
        <s v="Leica Microsystems (U K) Ltd" u="1"/>
        <s v="Ge Medical Systems Ltd" u="1"/>
        <s v="AP Wireless" u="1"/>
        <s v="Contact T/A Contact a Family" u="1"/>
        <s v="Sitekit Applications Ltd" u="1"/>
        <s v="Elis UK Ltd" u="1"/>
        <s v="Horticon Ltd" u="1"/>
        <s v="IQVIA Technology Services Ltd" u="1"/>
        <s v="Drax Energy Solutions Ltd" u="1"/>
        <s v="HAYNE Solutions Limited" u="1"/>
        <s v="Lloyds Pharmacy Clinical Homecare Ltd" u="1"/>
        <s v="D &amp; G Builders &amp; Joiners Ltd" u="1"/>
        <s v="Liverpool Children's Surgical Group LLP" u="1"/>
        <s v="Healios Ltd" u="1"/>
        <s v="Fujifilm Holdings Uk Ltd" u="1"/>
        <s v="Carleton Optical Equipment Ltd" u="1"/>
        <s v="Max20 Project Solutions Ltd" u="1"/>
        <s v="Greater Manchester Mental Health NHS Foundation Trust" u="1"/>
        <s v="Mersey Care NHS Trust" u="1"/>
        <s v="Wolters Kluwer Health/UpToDate Inc" u="1"/>
        <s v="University Of Liverpool" u="1"/>
        <s v="Viz Box Ltd" u="1"/>
        <s v="Micad Systems (U.K.) Ltd" u="1"/>
        <s v="vCreate Ltd" u="1"/>
        <s v="Pioneer Healthcare Ltd" u="1"/>
        <s v="Pentax U.K. Ltd" u="1"/>
        <s v="Carlisle Security Services Ltd" u="1"/>
        <s v="Prometheus Complex Care Ltd" u="1"/>
        <s v="Softcat Plc" u="1"/>
        <s v="Nikon Europe B.V." u="1"/>
        <s v="Biochrom Ltd" u="1"/>
        <s v="Team Prevent UK Ltd" u="1"/>
        <s v="NuvoAir AB" u="1"/>
        <s v="Philips Electronics Uk Ltd" u="1"/>
        <s v="L Marks Limited" u="1"/>
        <s v="Central Medical Supplies Ltd" u="1"/>
        <s v="Edge Health Ltd" u="1"/>
        <s v="Sciensus Pharma Services Limited" u="1"/>
        <s v="Cepheid Uk Ltd" u="1"/>
        <s v="3d Lifeprints Uk Ltd" u="1"/>
        <s v="Optima Medical Ltd" u="1"/>
        <s v="Gilling Dod Ltd" u="1"/>
        <s v="WellSky International Ltd" u="1"/>
        <s v="Octapharma Ltd" u="1"/>
        <s v="Fresenius Medical Care (U K) Ltd" u="1"/>
        <s v="Medtronic Ltd" u="1"/>
        <s v="Cdw Ltd" u="1"/>
        <s v="Southport And Ormskirk Hospital NHS Trust" u="1"/>
        <s v="Wsp Uk Ltd" u="1"/>
        <s v="Nikon UK, Branch of Nikon Europe BV" u="1"/>
        <s v="L2P Enterprise Limited" u="1"/>
        <s v="The Clatterbridge Cancer Centre NHS Foundation Trust" u="1"/>
        <s v="NHS Professionals Ltd" u="1"/>
        <s v="Lloyds Bank Maritime Leasing (No 10) Ltd" u="1"/>
        <s v="Breas Medical Ltd" u="1"/>
        <s v="BMM Energy Solutions Ltd" u="1"/>
        <s v="Medaphor Limited" u="1"/>
        <s v="Omnicell Ltd" u="1"/>
        <s v="Bruntwood Estates Alpha Portfolio Ltd" u="1"/>
        <s v="Liverpool Heart and Chest Hospital NHS Foundation Trust" u="1"/>
        <s v="Eos Imaging" u="1"/>
        <s v="NHS Litigation Authority" u="1"/>
        <s v="Young Persons Advisory Service" u="1"/>
        <s v="Diagram Design" u="1"/>
        <s v="Bytes Software Services Ltd" u="1"/>
        <s v="Ge Healthcare Ltd" u="1"/>
        <s v="Clevermed Ltd" u="1"/>
        <s v="Hunter Healthcare Resourcing Ltd" u="1"/>
        <s v="University Hospital Southampton NHS Foundation Trust" u="1"/>
        <s v="Remstone Property Management Ltd" u="1"/>
        <s v="Northumbria Healthcare NHS Foundation Trust" u="1"/>
        <s v="Mri Devices" u="1"/>
        <s v="Liverpool Women's NHS Foundation Trust" u="1"/>
        <s v="Aah Pharmaceuticals Ltd" u="1"/>
        <s v="Healthcare Gateway Ltd" u="1"/>
        <s v="Medisoft Ltd" u="1"/>
        <s v="Medicines and Healthcare products Regulatory Agency" u="1"/>
        <s v="Hoare Lea" u="1"/>
        <s v="Wellbeing Software Limited" u="1"/>
        <s v="University Hospital Of North Staffordshire NHS Trust" u="1"/>
        <s v="Spacio Ltd" u="1"/>
        <s v="Meditech UK" u="1"/>
        <s v="NHS Supply Chain - Capital" u="1"/>
        <s v="Ithealth Uk Ltd" u="1"/>
        <s v="H.Jenkinson &amp; Company Ltd" u="1"/>
        <s v="Liverpool University Hospitals NHS Foundation Trust" u="1"/>
        <s v="Liverpool City Council" u="1"/>
        <s v="ToolbarStudio, Inc. TA Desk Alerts" u="1"/>
        <s v="Virgin Media Business Ltd" u="1"/>
        <s v="Ucl (Institute Of Child Health)" u="1"/>
        <s v="Beckman Coulter Uk" u="1"/>
        <s v="Pcti Solutions Ltd" u="1"/>
        <s v="Laerdal Medical Ltd" u="1"/>
        <s v="Insight Direct (Uk) Ltd" u="1"/>
        <s v="Penkeths Limited" u="1"/>
        <s v="Psl Print Management Ltd" u="1"/>
        <s v="Hydrop Enviromental Consultancy Services" u="1"/>
        <s v="Warrington And Halton NHS Foundation Trust" u="1"/>
        <s v="University Hospitals Bristol and Weston NHS Foundation Trust" u="1"/>
        <s v="Weightmans Llp" u="1"/>
        <s v="Countess Of Chester Hospitals NHS Foundation Trust" u="1"/>
        <s v="Chess Cybersecurity Ltd" u="1"/>
        <s v="Bangor University" u="1"/>
        <s v="Alloga Uk Ltd" u="1"/>
        <s v="National Development Team for Inclusion" u="1"/>
        <s v="North West Ambulance Service NHS Trust" u="1"/>
        <s v="Terumo Uk Ltd" u="1"/>
        <s v="Hill Dickinson" u="1"/>
        <s v="Synergy Health (Uk) Ltd" u="1"/>
      </sharedItems>
    </cacheField>
    <cacheField name="SUPP_SITE" numFmtId="0">
      <sharedItems/>
    </cacheField>
    <cacheField name="SUPP_POST_CODE" numFmtId="0">
      <sharedItems/>
    </cacheField>
    <cacheField name="DIST_AMOUNT" numFmtId="0">
      <sharedItems containsSemiMixedTypes="0" containsString="0" containsNumber="1" minValue="-83290.009999999995" maxValue="950000"/>
    </cacheField>
    <cacheField name="AP_INV_LINE_NUM" numFmtId="0">
      <sharedItems containsSemiMixedTypes="0" containsString="0" containsNumber="1" containsInteger="1" minValue="1" maxValue="169"/>
    </cacheField>
    <cacheField name="AP_INV_LINE_TYPE" numFmtId="0">
      <sharedItems/>
    </cacheField>
    <cacheField name="LINE_DESC" numFmtId="0">
      <sharedItems containsDate="1" containsBlank="1" containsMixedTypes="1" minDate="2022-04-01T00:00:00" maxDate="2022-05-02T00:00:00"/>
    </cacheField>
    <cacheField name="TAX_RATE_CODE" numFmtId="0">
      <sharedItems containsBlank="1"/>
    </cacheField>
    <cacheField name="CC_CODE" numFmtId="0">
      <sharedItems containsSemiMixedTypes="0" containsString="0" containsNumber="1" containsInteger="1" minValue="910007" maxValue="919950"/>
    </cacheField>
    <cacheField name="CC_DESC" numFmtId="0">
      <sharedItems containsBlank="1" count="182">
        <s v="Anaesthetics"/>
        <s v="Vat Debtor"/>
        <s v="Neonatal Odn"/>
        <s v="Pfi Building Alterations - Health &amp; Safety"/>
        <s v="Pfi"/>
        <s v="Car Park"/>
        <s v="Spv Energy Costs"/>
        <s v="Pfi Liability"/>
        <s v="Information Technology"/>
        <s v="Accident &amp; Emergency"/>
        <s v="Community Paediatrics"/>
        <s v="Pharmacy"/>
        <s v="Balance Due From Charitable Funds"/>
        <s v="Microbiology"/>
        <s v="AI Capital"/>
        <s v="RPA"/>
        <s v="Nhs Supplies"/>
        <s v="Jac Drugs"/>
        <s v="Paediatric Accelerator Hosting"/>
        <s v="RPA AI PDC"/>
        <s v="Cystic Fibrosis Network"/>
        <s v="Madel Recharge"/>
        <s v="Estates Dept"/>
        <s v="Nihr Batch Biomarker"/>
        <s v="Theatres - Day Case"/>
        <s v="Radiology"/>
        <s v="Neonatal Fees"/>
        <s v="Residual Estate"/>
        <s v="Trust Board &amp; Membership"/>
        <s v="Finance"/>
        <s v="Blood Transfusion Services"/>
        <s v="Biochemistry"/>
        <s v="General Pathology"/>
        <m u="1"/>
        <s v="Ward 4b" u="1"/>
        <s v="HSLI C&amp;M Connect E-Xchange" u="1"/>
        <s v="Ward 4c" u="1"/>
        <s v="COVID-19 Costs" u="1"/>
        <s v="Virology" u="1"/>
        <s v="Home Electronics Scheme" u="1"/>
        <s v="Organisational Development" u="1"/>
        <s v="Trauma &amp; Orthopaedics" u="1"/>
        <s v="Academy" u="1"/>
        <s v="Non-Commercial" u="1"/>
        <s v="CAMHS Digitial Project" u="1"/>
        <s v="HSLI" u="1"/>
        <s v="Community Dietetics Sefton" u="1"/>
        <s v="Ni - Employee" u="1"/>
        <s v="Ultrasound" u="1"/>
        <s v="Procurement" u="1"/>
        <s v="Ent" u="1"/>
        <s v="Retained Estate Reprovision - Interim Oncology" u="1"/>
        <s v="Critical Care" u="1"/>
        <s v="Medical Equipment" u="1"/>
        <s v="Nihr Bess" u="1"/>
        <s v="Global Digital Exemplar" u="1"/>
        <s v="Other Income &amp; Expenditure" u="1"/>
        <s v="Camhs Med Staff Tier 3" u="1"/>
        <s v="Security Services" u="1"/>
        <s v="MRI ACCELERATION TECHNOLOGY PDC" u="1"/>
        <s v="AH BI &amp; Info" u="1"/>
        <s v="Park Development" u="1"/>
        <s v="Nhs Professionals" u="1"/>
        <s v="Transcription Services" u="1"/>
        <s v="Spp" u="1"/>
        <s v="Finance Lease Creditor" u="1"/>
        <s v="Ward 3a" u="1"/>
        <s v="Neurosurgery" u="1"/>
        <s v="Linen Services" u="1"/>
        <s v="Theatres Non Pay" u="1"/>
        <s v="Core IT Infrastructure" u="1"/>
        <s v="HSLI Diagnostics Transformation" u="1"/>
        <s v="Demolition" u="1"/>
        <s v="Ward 3c" u="1"/>
        <s v="Medicine Hq" u="1"/>
        <s v="Ward 1c Neonatal" u="1"/>
        <s v="Dewi Jones Unit" u="1"/>
        <s v="HSLI STP Enhance Workstream" u="1"/>
        <s v="Optical Services" u="1"/>
        <s v="Year End Prepayments" u="1"/>
        <s v="Backlog Maintenance Revenue" u="1"/>
        <s v="Library" u="1"/>
        <s v="Clinical Research Business Unit" u="1"/>
        <s v="Histopathology" u="1"/>
        <s v="Portering Services" u="1"/>
        <s v="RADIOLOGY HOME REPORTING VDI &amp; IMT PDC" u="1"/>
        <s v="Spv Energy" u="1"/>
        <s v="Admin Office" u="1"/>
        <s v="Share2Care" u="1"/>
        <s v="E-Rostering" u="1"/>
        <s v="Dermatology" u="1"/>
        <s v="Psychological Services" u="1"/>
        <s v="Cross Sectional Imaging" u="1"/>
        <s v="Hta Cf Start" u="1"/>
        <s v="Im&amp;T General" u="1"/>
        <s v="Patient Experience &amp; Equality" u="1"/>
        <s v="Nihr Clinical Research Facility" u="1"/>
        <s v="Bi Project" u="1"/>
        <s v="Outpatients Level 2" u="1"/>
        <s v="Inspiring Quality" u="1"/>
        <s v="Medical Education Centre" u="1"/>
        <s v="Respiratory Unit" u="1"/>
        <s v="Neonatal Surgery" u="1"/>
        <s v="Neonatal Single Service Partnership" u="1"/>
        <s v="Business Development" u="1"/>
        <s v="Income And Contracts" u="1"/>
        <s v="Paediatric Accelerator AH" u="1"/>
        <s v="Green Paper Investment " u="1"/>
        <s v="WIFI / 4G / INFRASTRUCTURE PDC" u="1"/>
        <s v="Sap" u="1"/>
        <s v="Cardiology" u="1"/>
        <s v="Capital Other" u="1"/>
        <s v="Delivery Management Office" u="1"/>
        <s v="Immunology" u="1"/>
        <s v="Recharge To Alder Hey Charity" u="1"/>
        <s v="HSLI STP Secure Workstream" u="1"/>
        <s v="Health Records &amp; Transcription" u="1"/>
        <s v="Occupational Health" u="1"/>
        <s v="Surgical Daycase" u="1"/>
        <s v="Apprenticeships" u="1"/>
        <s v="Gamma Camera" u="1"/>
        <s v="Staff Welfare" u="1"/>
        <s v="Surgical Division Quality Fund" u="1"/>
        <s v="Spinal Surgery" u="1"/>
        <s v="International Recruitment" u="1"/>
        <s v="Family Lease Cars" u="1"/>
        <s v="Innovation Hub" u="1"/>
        <s v="Terrace Property (Revenue)" u="1"/>
        <s v="R&amp;E Phase 2" u="1"/>
        <s v="Gde Meditech Upgrade/Development &amp; Gde Support Costs" u="1"/>
        <s v="Ni - Employer" u="1"/>
        <s v="Nihr Research Capability Funding (Rcf)" u="1"/>
        <s v="Health Record Department" u="1"/>
        <s v="RADIOLOGY SATELLITE SITE PDC" u="1"/>
        <s v="Cardiac Network" u="1"/>
        <s v="Cardiothoracic Surgery" u="1"/>
        <s v="Gde - Imagenow Upgrade / Development" u="1"/>
        <s v="Security &amp; Resilience - Cyber" u="1"/>
        <s v="Ophthalmology" u="1"/>
        <s v="Gde - Additional Imt Staff" u="1"/>
        <s v="Surgical Division Management" u="1"/>
        <s v="beyond" u="1"/>
        <s v="Rfpb First Milk" u="1"/>
        <s v="Emergency Preparedness" u="1"/>
        <s v="Smp" u="1"/>
        <s v="Ecg" u="1"/>
        <s v="Nihr Detect" u="1"/>
        <s v="Student Loan" u="1"/>
        <s v="Neonatal Income" u="1"/>
        <s v="Metabolic Diseases" u="1"/>
        <s v="Income Tax" u="1"/>
        <s v="General Medicine Training Doctors" u="1"/>
        <s v="Orthopaedics" u="1"/>
        <s v="Network &amp; Telephony" u="1"/>
        <s v="CYP MH AS ONE PLATFORM PDC" u="1"/>
        <s v="Community Management" u="1"/>
        <s v="Oral &amp; Surgery &amp; Dentistry" u="1"/>
        <s v="IMT Re-allocation" u="1"/>
        <s v="Hospital Building Services Team" u="1"/>
        <s v="Contracts &amp; Info Support" u="1"/>
        <s v="Critical Care Ward" u="1"/>
        <s v="Communications Dept" u="1"/>
        <s v="Aseptic Unit" u="1"/>
        <s v="Asymptomatic" u="1"/>
        <s v="Haematology" u="1"/>
        <s v="New Alder Centre" u="1"/>
        <s v="Occupational Therapy" u="1"/>
        <s v="Parrot" u="1"/>
        <s v="Complex Discharge" u="1"/>
        <s v="Gde - Infrastructure" u="1"/>
        <s v="Orthotics Relocation" u="1"/>
        <s v="Community IT" u="1"/>
        <s v="Neurosurgery Theatre" u="1"/>
        <s v="Infrastructure Fees" u="1"/>
        <s v="COVID Medicine" u="1"/>
        <s v="HTA CT STORM" u="1"/>
        <s v="Brilliant Basics/Quality Hub" u="1"/>
        <s v="General Surgery" u="1"/>
        <s v="Ward 4a" u="1"/>
        <s v="LHCRE Share2Care" u="1"/>
        <s v="Digital Hospital - Paper Free" u="1"/>
        <s v="Human Resources" u="1"/>
      </sharedItems>
    </cacheField>
    <cacheField name="SUBJ_CODE" numFmtId="0">
      <sharedItems containsSemiMixedTypes="0" containsString="0" containsNumber="1" containsInteger="1" minValue="110000" maxValue="800200"/>
    </cacheField>
    <cacheField name="SUBJ_DESC" numFmtId="0">
      <sharedItems containsBlank="1" count="99">
        <s v="Executive Director"/>
        <s v="Vat Debtor &lt; One Year"/>
        <s v="Professional Fees"/>
        <s v="Building  Contracts"/>
        <s v="Car Parking Income"/>
        <s v="Insurance Costs"/>
        <s v="Grounds And Gardens Expenses"/>
        <s v="Contract : Pest Control"/>
        <s v="Energy Management Contracts"/>
        <s v="Accruals Non NHS &lt; One Year"/>
        <s v="Interest Expense on PFI Finance Lease NHSFT"/>
        <s v="Obligations Under PFI/LIFT &gt; One Year"/>
        <s v="Operating Costs for PFI and other IFRIC12 Schemes"/>
        <s v="Computer Maintenance"/>
        <s v="FP10'S"/>
        <s v="Other Debtors &lt; One Year"/>
        <s v="Laboratory Chemicals"/>
        <s v="Computer Software / License  Fees"/>
        <s v="NHS  Creditors &lt; One Year"/>
        <s v="Raw Materials And Consumables"/>
        <s v="Other Clinical Costs"/>
        <s v="Mobile Phones"/>
        <s v="Lease Rents"/>
        <s v="Research And Development"/>
        <s v="Med Surg Eqpt Mtce Contracts"/>
        <s v="Healthcare From Commercial Sector"/>
        <s v="Books Journals and Subscriptions"/>
        <s v="Blood Products"/>
        <s v="Laboratory Test Kits"/>
        <s v="Laboratory Equipment"/>
        <s v="Med Surg Eqpt General"/>
        <m u="1"/>
        <s v="Contract : Grounds And Gardens" u="1"/>
        <s v="Other General Supplies and Services" u="1"/>
        <s v="External Contracts : Laundry" u="1"/>
        <s v="Prepayments Non NHS &lt; One Year" u="1"/>
        <s v="Computer Hardware Purchases" u="1"/>
        <s v="B7 Nurse Manager" u="1"/>
        <s v="Computer Network Costs" u="1"/>
        <s v="Interpreting Services" u="1"/>
        <s v="Furniture And Fittings" u="1"/>
        <s v="PFI Contingent Rent NHSFT" u="1"/>
        <s v="Contract : Premises Security" u="1"/>
        <s v="Imaging Equipment Purchases" u="1"/>
        <s v="Laboratory Equipment - Maintenance" u="1"/>
        <s v="Cleaning Equipment" u="1"/>
        <s v="X-Ray Equipment : Purchases" u="1"/>
        <s v="External Consultancy Fees" u="1"/>
        <s v="Postage and Carriage" u="1"/>
        <s v="Electricity" u="1"/>
        <s v="Rates" u="1"/>
        <s v="Materials - Electrical" u="1"/>
        <s v="Protective Clothing" u="1"/>
        <s v="Building And Engineering Equipment Maintenance" u="1"/>
        <s v="Laboratory Reagents" u="1"/>
        <s v="Contract : Other External" u="1"/>
        <s v="Locum Clinical Assistant" u="1"/>
        <s v="External Contracts - HR Services" u="1"/>
        <s v="Telephone Installation and Maintenance" u="1"/>
        <s v="Fm Computer Contracts" u="1"/>
        <s v="Contractual Clinical Services" u="1"/>
        <s v="Design Costs" u="1"/>
        <s v="Materials - Building" u="1"/>
        <s v="Imaging Equipment Maintenance" u="1"/>
        <s v="Appliances: Mods / Construction" u="1"/>
        <s v="X-Ray Equipment : Maintenance" u="1"/>
        <s v="Enteral Feeding" u="1"/>
        <s v="Miscellaneous Expenditure" u="1"/>
        <s v="Cnst Contributions" u="1"/>
        <s v="Water" u="1"/>
        <s v="B7 Qualified Nurse" u="1"/>
        <s v="Healthcare From Local Authorities" u="1"/>
        <s v="Healthcare From NHS Trusts" u="1"/>
        <s v="Training Expenses" u="1"/>
        <s v="Drugs" u="1"/>
        <s v="Admin &amp; Clerical Bank Staff (Non Medical Non Clinical)" u="1"/>
        <s v="Tax And Social Security Costs &lt; One Year" u="1"/>
        <s v="Other Utility Fuels" u="1"/>
        <s v="Legal Fees" u="1"/>
        <s v="External Contracts : Other Hotel Services" u="1"/>
        <s v="Apprenticeship Levy Payment" u="1"/>
        <s v="Laboratory External Tests" u="1"/>
        <s v="Other Creditors &lt; One Year" u="1"/>
        <s v="FY1 Foundation Programme Doctors" u="1"/>
        <s v="Agency Consultants" u="1"/>
        <s v="FY2 Foundation Programme Doctors" u="1"/>
        <s v="Agency Admin &amp; Clerical (Non Medical Non Clinical)" u="1"/>
        <s v="Telephone Rental and Call Charges" u="1"/>
        <s v="Engineering  Contracts" u="1"/>
        <s v="Obligations Under Finance Leases And Hire Purchase Contracts &gt; One Year" u="1"/>
        <s v="Nurse Bank  (Qualified)" u="1"/>
        <s v="Advertising and Staff Recruitment" u="1"/>
        <s v="Finance Lease Interest" u="1"/>
        <s v="Consultant" u="1"/>
        <s v="Audit Fees : Statutory" u="1"/>
        <s v="Rental Staff Accomodation" u="1"/>
        <s v="Healthcare From Independent Sector" u="1"/>
        <s v="Heart Valves" u="1"/>
        <s v="Provisions" u="1"/>
      </sharedItems>
    </cacheField>
    <cacheField name="SUBONE_CODE" numFmtId="0">
      <sharedItems containsSemiMixedTypes="0" containsString="0" containsNumber="1" containsInteger="1" minValue="1000" maxValue="7201"/>
    </cacheField>
    <cacheField name="SUBONE_DESC" numFmtId="0">
      <sharedItems/>
    </cacheField>
    <cacheField name="SUBTWO_CODE" numFmtId="0">
      <sharedItems containsSemiMixedTypes="0" containsString="0" containsNumber="1" containsInteger="1" minValue="1000" maxValue="3842"/>
    </cacheField>
    <cacheField name="SUBTWO_DESC" numFmtId="0">
      <sharedItems/>
    </cacheField>
    <cacheField name="ACCOUNTING_STATUS" numFmtId="0">
      <sharedItems/>
    </cacheField>
    <cacheField name="PAYMENT_STATUS" numFmtId="0">
      <sharedItems/>
    </cacheField>
    <cacheField name="PAYMENT_AMOUNT" numFmtId="0">
      <sharedItems containsSemiMixedTypes="0" containsString="0" containsNumber="1" minValue="-39985.019999999997" maxValue="1902877.51"/>
    </cacheField>
    <cacheField name="PAYMENT_DATE" numFmtId="14">
      <sharedItems containsSemiMixedTypes="0" containsNonDate="0" containsDate="1" containsString="0" minDate="2020-12-03T00:00:00" maxDate="2022-06-01T00:00:00" count="119">
        <d v="2022-05-06T00:00:00"/>
        <d v="2022-05-27T00:00:00"/>
        <d v="2022-05-31T00:00:00"/>
        <d v="2022-05-19T00:00:00"/>
        <d v="2022-05-12T00:00:00"/>
        <d v="2022-05-13T00:00:00"/>
        <d v="2022-05-20T00:00:00"/>
        <d v="2022-05-26T00:00:00"/>
        <d v="2022-05-18T00:00:00"/>
        <d v="2021-10-28T00:00:00" u="1"/>
        <d v="2022-04-20T00:00:00" u="1"/>
        <d v="2021-07-22T00:00:00" u="1"/>
        <d v="2021-01-14T00:00:00" u="1"/>
        <d v="2021-03-31T00:00:00" u="1"/>
        <d v="2022-03-31T00:00:00" u="1"/>
        <d v="2021-04-08T00:00:00" u="1"/>
        <d v="2022-04-08T00:00:00" u="1"/>
        <d v="2021-09-27T00:00:00" u="1"/>
        <d v="2021-03-19T00:00:00" u="1"/>
        <d v="2021-09-23T00:00:00" u="1"/>
        <d v="2021-06-17T00:00:00" u="1"/>
        <d v="2021-03-11T00:00:00" u="1"/>
        <d v="2021-02-26T00:00:00" u="1"/>
        <d v="2021-09-15T00:00:00" u="1"/>
        <d v="2020-12-17T00:00:00" u="1"/>
        <d v="2021-05-28T00:00:00" u="1"/>
        <d v="2021-12-17T00:00:00" u="1"/>
        <d v="2021-05-24T00:00:00" u="1"/>
        <d v="2022-03-03T00:00:00" u="1"/>
        <d v="2021-02-18T00:00:00" u="1"/>
        <d v="2021-12-09T00:00:00" u="1"/>
        <d v="2021-11-24T00:00:00" u="1"/>
        <d v="2021-09-03T00:00:00" u="1"/>
        <d v="2021-01-29T00:00:00" u="1"/>
        <d v="2021-01-21T00:00:00" u="1"/>
        <d v="2021-11-12T00:00:00" u="1"/>
        <d v="2021-04-19T00:00:00" u="1"/>
        <d v="2021-04-15T00:00:00" u="1"/>
        <d v="2021-11-04T00:00:00" u="1"/>
        <d v="2021-03-30T00:00:00" u="1"/>
        <d v="2021-10-19T00:00:00" u="1"/>
        <d v="2021-07-13T00:00:00" u="1"/>
        <d v="2021-10-15T00:00:00" u="1"/>
        <d v="2021-09-30T00:00:00" u="1"/>
        <d v="2022-04-07T00:00:00" u="1"/>
        <d v="2021-06-24T00:00:00" u="1"/>
        <d v="2021-03-18T00:00:00" u="1"/>
        <d v="2021-10-07T00:00:00" u="1"/>
        <d v="2022-03-18T00:00:00" u="1"/>
        <d v="2020-12-24T00:00:00" u="1"/>
        <d v="2022-03-14T00:00:00" u="1"/>
        <d v="2021-06-16T00:00:00" u="1"/>
        <d v="2022-03-10T00:00:00" u="1"/>
        <d v="2021-02-25T00:00:00" u="1"/>
        <d v="2021-05-27T00:00:00" u="1"/>
        <d v="2021-12-16T00:00:00" u="1"/>
        <d v="2021-06-04T00:00:00" u="1"/>
        <d v="2021-05-19T00:00:00" u="1"/>
        <d v="2021-01-28T00:00:00" u="1"/>
        <d v="2021-04-30T00:00:00" u="1"/>
        <d v="2021-11-19T00:00:00" u="1"/>
        <d v="2021-08-13T00:00:00" u="1"/>
        <d v="2021-11-15T00:00:00" u="1"/>
        <d v="2021-04-22T00:00:00" u="1"/>
        <d v="2021-08-05T00:00:00" u="1"/>
        <d v="2021-07-20T00:00:00" u="1"/>
        <d v="2022-04-14T00:00:00" u="1"/>
        <d v="2021-07-16T00:00:00" u="1"/>
        <d v="2021-10-18T00:00:00" u="1"/>
        <d v="2021-03-25T00:00:00" u="1"/>
        <d v="2022-03-25T00:00:00" u="1"/>
        <d v="2021-07-08T00:00:00" u="1"/>
        <d v="2022-03-17T00:00:00" u="1"/>
        <d v="2020-12-23T00:00:00" u="1"/>
        <d v="2021-12-23T00:00:00" u="1"/>
        <d v="2021-06-15T00:00:00" u="1"/>
        <d v="2021-09-17T00:00:00" u="1"/>
        <d v="2022-03-09T00:00:00" u="1"/>
        <d v="2021-12-15T00:00:00" u="1"/>
        <d v="2021-06-07T00:00:00" u="1"/>
        <d v="2021-11-30T00:00:00" u="1"/>
        <d v="2021-09-09T00:00:00" u="1"/>
        <d v="2020-12-11T00:00:00" u="1"/>
        <d v="2021-11-26T00:00:00" u="1"/>
        <d v="2021-12-07T00:00:00" u="1"/>
        <d v="2020-12-03T00:00:00" u="1"/>
        <d v="2021-12-03T00:00:00" u="1"/>
        <d v="2021-08-16T00:00:00" u="1"/>
        <d v="2021-04-29T00:00:00" u="1"/>
        <d v="2021-11-18T00:00:00" u="1"/>
        <d v="2022-04-29T00:00:00" u="1"/>
        <d v="2021-02-04T00:00:00" u="1"/>
        <d v="2021-07-27T00:00:00" u="1"/>
        <d v="2021-05-06T00:00:00" u="1"/>
        <d v="2021-01-19T00:00:00" u="1"/>
        <d v="2022-04-21T00:00:00" u="1"/>
        <d v="2021-10-21T00:00:00" u="1"/>
        <d v="2022-03-28T00:00:00" u="1"/>
        <d v="2021-01-07T00:00:00" u="1"/>
        <d v="2021-06-30T00:00:00" u="1"/>
        <d v="2021-03-24T00:00:00" u="1"/>
        <d v="2022-03-24T00:00:00" u="1"/>
        <d v="2021-06-22T00:00:00" u="1"/>
        <d v="2021-04-01T00:00:00" u="1"/>
        <d v="2021-12-22T00:00:00" u="1"/>
        <d v="2021-03-12T00:00:00" u="1"/>
        <d v="2020-12-18T00:00:00" u="1"/>
        <d v="2021-08-31T00:00:00" u="1"/>
        <d v="2021-06-10T00:00:00" u="1"/>
        <d v="2021-03-04T00:00:00" u="1"/>
        <d v="2021-08-27T00:00:00" u="1"/>
        <d v="2022-03-04T00:00:00" u="1"/>
        <d v="2020-12-10T00:00:00" u="1"/>
        <d v="2021-11-25T00:00:00" u="1"/>
        <d v="2021-08-19T00:00:00" u="1"/>
        <d v="2021-02-11T00:00:00" u="1"/>
        <d v="2021-05-13T00:00:00" u="1"/>
        <d v="2022-04-28T00:00:00" u="1"/>
        <d v="2021-08-11T00:00:00" u="1"/>
      </sharedItems>
    </cacheField>
    <cacheField name="CCLINK" numFmtId="0">
      <sharedItems/>
    </cacheField>
    <cacheField name="PARENT_PK1_VALUE" numFmtId="0">
      <sharedItems/>
    </cacheField>
    <cacheField name="PK1_START_VALUE" numFmtId="0">
      <sharedItems containsSemiMixedTypes="0" containsString="0" containsNumber="1" containsInteger="1" minValue="910007" maxValue="919950"/>
    </cacheField>
    <cacheField name="SUBSTR_V1_TREE_CODE_10_4_" numFmtId="0">
      <sharedItems/>
    </cacheField>
    <cacheField name="CCLINK2" numFmtId="0">
      <sharedItems/>
    </cacheField>
    <cacheField name="CC_DESC2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99">
  <r>
    <s v="Alder Hey Childrens NHS Foundation Trust BU"/>
    <s v="2022-05-01T01:00:00.000+01:00"/>
    <s v="2022-05-31T01:00:00.000+01:00"/>
    <m/>
    <m/>
    <s v="Alder Hey Childrens NHS Foundation Trust BU"/>
    <n v="179137"/>
    <x v="0"/>
    <s v="STANDARD"/>
    <s v="2022-03-23T00:00:00.000+00:00"/>
    <n v="25545"/>
    <s v="2022-04-28T14:32:40.285+00:00"/>
    <s v="RBSNWHITTLEC1"/>
    <s v="FOUND"/>
    <x v="0"/>
    <s v="PAY CW1 4QJ"/>
    <s v="CW1 4QJ"/>
    <n v="25545"/>
    <n v="1"/>
    <s v="ITEM"/>
    <s v="SHANBHOGUE APP BY N BUCHANAN"/>
    <m/>
    <n v="915403"/>
    <x v="0"/>
    <n v="800200"/>
    <x v="0"/>
    <n v="1000"/>
    <s v="Default Value"/>
    <n v="3128"/>
    <s v="The Mid Cheshire Nhs Foundation Trust"/>
    <s v="Accounted"/>
    <s v="Fully Paid"/>
    <n v="25545"/>
    <x v="0"/>
    <s v="RBSN915403"/>
    <s v="ANA400"/>
    <n v="915403"/>
    <s v="RBSN"/>
    <s v="RBSN915403"/>
    <s v="Anaesthetics"/>
  </r>
  <r>
    <s v="Alder Hey Childrens NHS Foundation Trust BU"/>
    <s v="2022-05-01T01:00:00.000+01:00"/>
    <s v="2022-05-31T01:00:00.000+01:00"/>
    <m/>
    <m/>
    <s v="Alder Hey Childrens NHS Foundation Trust BU"/>
    <n v="179137"/>
    <x v="0"/>
    <s v="STANDARD"/>
    <s v="2022-03-23T00:00:00.000+00:00"/>
    <n v="25545"/>
    <s v="2022-04-28T14:32:40.285+00:00"/>
    <s v="RBSNWHITTLEC1"/>
    <s v="FOUND"/>
    <x v="0"/>
    <s v="PAY CW1 4QJ"/>
    <s v="CW1 4QJ"/>
    <n v="0"/>
    <n v="2"/>
    <s v="TAX"/>
    <s v="SHANBHOGUE APP BY N BUCHANAN"/>
    <s v="XMT"/>
    <n v="919309"/>
    <x v="1"/>
    <n v="156000"/>
    <x v="1"/>
    <n v="1000"/>
    <s v="Default Value"/>
    <n v="1000"/>
    <s v="Default Value"/>
    <s v="Accounted"/>
    <s v="Fully Paid"/>
    <n v="25545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79137"/>
    <x v="0"/>
    <s v="STANDARD"/>
    <s v="2022-03-23T00:00:00.000+00:00"/>
    <n v="25545"/>
    <s v="2022-04-28T14:32:40.285+00:00"/>
    <s v="RBSNWHITTLEC1"/>
    <s v="FOUND"/>
    <x v="0"/>
    <s v="PAY CW1 4QJ"/>
    <s v="CW1 4QJ"/>
    <n v="0"/>
    <n v="2"/>
    <s v="TAX"/>
    <s v="SHANBHOGUE APP BY N BUCHANAN"/>
    <s v="XMT"/>
    <n v="915403"/>
    <x v="0"/>
    <n v="800200"/>
    <x v="0"/>
    <n v="1000"/>
    <s v="Default Value"/>
    <n v="3128"/>
    <s v="The Mid Cheshire Nhs Foundation Trust"/>
    <s v="Accounted"/>
    <s v="Fully Paid"/>
    <n v="25545"/>
    <x v="0"/>
    <s v="RBSN915403"/>
    <s v="ANA400"/>
    <n v="915403"/>
    <s v="RBSN"/>
    <s v="RBSN915403"/>
    <s v="Anaesthetics"/>
  </r>
  <r>
    <s v="Alder Hey Childrens NHS Foundation Trust BU"/>
    <s v="2022-05-01T01:00:00.000+01:00"/>
    <s v="2022-05-31T01:00:00.000+01:00"/>
    <m/>
    <m/>
    <s v="Alder Hey Childrens NHS Foundation Trust BU"/>
    <n v="491735"/>
    <x v="1"/>
    <s v="STANDARD"/>
    <s v="2022-03-17T00:00:00.000+00:00"/>
    <n v="200000"/>
    <s v="2022-05-24T13:23:42.903+00:00"/>
    <s v="RBSNWHITTLEC1"/>
    <s v="FOUND"/>
    <x v="1"/>
    <s v="M13 0ZY"/>
    <s v="M13 0ZY"/>
    <n v="200000"/>
    <n v="1"/>
    <s v="ITEM"/>
    <s v="Preparation for move to single site base for Connect North West  (Budget code: A400216)Can it be marked FAO: Liz Gatrell  Liz.Gatrell@mft.nhs.uk"/>
    <m/>
    <n v="915308"/>
    <x v="2"/>
    <n v="731900"/>
    <x v="2"/>
    <n v="1000"/>
    <s v="Default Value"/>
    <n v="3717"/>
    <s v="Manchester University Nhs Foundation Trust"/>
    <s v="Accounted"/>
    <s v="Fully Paid"/>
    <n v="200000"/>
    <x v="1"/>
    <s v="RBSN915308"/>
    <s v="PAR400"/>
    <n v="915308"/>
    <s v="RBSN"/>
    <s v="RBSN915308"/>
    <s v="Neonatal Odn"/>
  </r>
  <r>
    <s v="Alder Hey Childrens NHS Foundation Trust BU"/>
    <s v="2022-05-01T01:00:00.000+01:00"/>
    <s v="2022-05-31T01:00:00.000+01:00"/>
    <m/>
    <m/>
    <s v="Alder Hey Childrens NHS Foundation Trust BU"/>
    <n v="491735"/>
    <x v="1"/>
    <s v="STANDARD"/>
    <s v="2022-03-17T00:00:00.000+00:00"/>
    <n v="200000"/>
    <s v="2022-05-24T13:23:42.903+00:00"/>
    <s v="RBSNWHITTLEC1"/>
    <s v="FOUND"/>
    <x v="1"/>
    <s v="M13 0ZY"/>
    <s v="M13 0ZY"/>
    <n v="0"/>
    <n v="2"/>
    <s v="TAX"/>
    <s v="NEP VAT REGIME - VAT TAX"/>
    <s v="XMT"/>
    <n v="915308"/>
    <x v="2"/>
    <n v="731900"/>
    <x v="2"/>
    <n v="1000"/>
    <s v="Default Value"/>
    <n v="3717"/>
    <s v="Manchester University Nhs Foundation Trust"/>
    <s v="Accounted"/>
    <s v="Fully Paid"/>
    <n v="200000"/>
    <x v="1"/>
    <s v="RBSN915308"/>
    <s v="PAR400"/>
    <n v="915308"/>
    <s v="RBSN"/>
    <s v="RBSN915308"/>
    <s v="Neonatal Odn"/>
  </r>
  <r>
    <s v="Alder Hey Childrens NHS Foundation Trust BU"/>
    <s v="2022-05-01T01:00:00.000+01:00"/>
    <s v="2022-05-31T01:00:00.000+01:00"/>
    <m/>
    <m/>
    <s v="Alder Hey Childrens NHS Foundation Trust BU"/>
    <n v="491735"/>
    <x v="1"/>
    <s v="STANDARD"/>
    <s v="2022-03-17T00:00:00.000+00:00"/>
    <n v="200000"/>
    <s v="2022-05-24T13:23:42.903+00:00"/>
    <s v="RBSNWHITTLEC1"/>
    <s v="FOUND"/>
    <x v="1"/>
    <s v="M13 0ZY"/>
    <s v="M13 0ZY"/>
    <n v="0"/>
    <n v="2"/>
    <s v="TAX"/>
    <s v="NEP VAT REGIME - VAT TAX"/>
    <s v="XMT"/>
    <n v="919309"/>
    <x v="1"/>
    <n v="156000"/>
    <x v="1"/>
    <n v="1000"/>
    <s v="Default Value"/>
    <n v="1000"/>
    <s v="Default Value"/>
    <s v="Accounted"/>
    <s v="Fully Paid"/>
    <n v="200000"/>
    <x v="1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61691.47"/>
    <n v="1"/>
    <s v="ITEM"/>
    <s v="MAY2022 PFI"/>
    <m/>
    <n v="918206"/>
    <x v="3"/>
    <n v="739100"/>
    <x v="3"/>
    <n v="1000"/>
    <s v="Default Value"/>
    <n v="1000"/>
    <s v="Default Value"/>
    <s v="Accounted"/>
    <s v="Fully Paid"/>
    <n v="1902877.51"/>
    <x v="2"/>
    <s v="RBSN918206"/>
    <s v="CAP400"/>
    <n v="918206"/>
    <s v="RBSN"/>
    <s v="RBSN918206"/>
    <s v="Pfi Building Alterations - Health &amp; Safety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10653.18"/>
    <n v="1"/>
    <s v="ITEM"/>
    <s v="MAY2022 PFI"/>
    <m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4747.84"/>
    <n v="1"/>
    <s v="ITEM"/>
    <s v="MAY2022 PFI"/>
    <m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-7626.1"/>
    <n v="1"/>
    <s v="ITEM"/>
    <s v="MAY2022 PFI"/>
    <m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-20.83"/>
    <n v="1"/>
    <s v="ITEM"/>
    <s v="MAY2022 PFI"/>
    <m/>
    <n v="917111"/>
    <x v="5"/>
    <n v="468000"/>
    <x v="4"/>
    <n v="1000"/>
    <s v="Default Value"/>
    <n v="1000"/>
    <s v="Default Value"/>
    <s v="Accounted"/>
    <s v="Fully Paid"/>
    <n v="1902877.51"/>
    <x v="2"/>
    <s v="RBSN917111"/>
    <s v="FAC400"/>
    <n v="917111"/>
    <s v="RBSN"/>
    <s v="RBSN917111"/>
    <s v="Car Park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8202.66"/>
    <n v="1"/>
    <s v="ITEM"/>
    <s v="MAY2022 PFI"/>
    <m/>
    <n v="910007"/>
    <x v="4"/>
    <n v="731600"/>
    <x v="5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5992.86"/>
    <n v="1"/>
    <s v="ITEM"/>
    <s v="MAY2022 PFI"/>
    <m/>
    <n v="910007"/>
    <x v="4"/>
    <n v="738000"/>
    <x v="6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1660.27"/>
    <n v="1"/>
    <s v="ITEM"/>
    <s v="MAY2022 PFI"/>
    <m/>
    <n v="910007"/>
    <x v="4"/>
    <n v="734300"/>
    <x v="7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139.06"/>
    <n v="1"/>
    <s v="ITEM"/>
    <s v="MAY2022 PFI"/>
    <m/>
    <n v="910007"/>
    <x v="4"/>
    <n v="732500"/>
    <x v="8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74364.28"/>
    <n v="1"/>
    <s v="ITEM"/>
    <s v="MAY2022 PFI"/>
    <m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42869.64"/>
    <n v="1"/>
    <s v="ITEM"/>
    <s v="MAY2022 PFI"/>
    <m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51511.57"/>
    <n v="1"/>
    <s v="ITEM"/>
    <s v="MAY2022 PFI"/>
    <m/>
    <n v="919544"/>
    <x v="6"/>
    <n v="267000"/>
    <x v="9"/>
    <n v="1000"/>
    <s v="Default Value"/>
    <n v="1000"/>
    <s v="Default Value"/>
    <s v="Accounted"/>
    <s v="Fully Paid"/>
    <n v="1902877.51"/>
    <x v="2"/>
    <s v="RBSN919544"/>
    <s v="BAL402"/>
    <n v="919544"/>
    <s v="RBSN"/>
    <s v="RBSN919544"/>
    <s v="Spv Energy Costs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02953.08"/>
    <n v="1"/>
    <s v="ITEM"/>
    <s v="MAY2022 PFI"/>
    <m/>
    <n v="919544"/>
    <x v="6"/>
    <n v="267000"/>
    <x v="9"/>
    <n v="1000"/>
    <s v="Default Value"/>
    <n v="1000"/>
    <s v="Default Value"/>
    <s v="Accounted"/>
    <s v="Fully Paid"/>
    <n v="1902877.51"/>
    <x v="2"/>
    <s v="RBSN919544"/>
    <s v="BAL402"/>
    <n v="919544"/>
    <s v="RBSN"/>
    <s v="RBSN919544"/>
    <s v="Spv Energy Costs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604897.15"/>
    <n v="1"/>
    <s v="ITEM"/>
    <s v="MAY2022 PFI"/>
    <m/>
    <n v="910007"/>
    <x v="4"/>
    <n v="790220"/>
    <x v="10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02417.39"/>
    <n v="1"/>
    <s v="ITEM"/>
    <s v="MAY2022 PFI"/>
    <m/>
    <n v="919566"/>
    <x v="7"/>
    <n v="287000"/>
    <x v="11"/>
    <n v="1000"/>
    <s v="Default Value"/>
    <n v="1000"/>
    <s v="Default Value"/>
    <s v="Accounted"/>
    <s v="Fully Paid"/>
    <n v="1902877.51"/>
    <x v="2"/>
    <s v="RBSN919566"/>
    <s v="BAL402"/>
    <n v="919566"/>
    <s v="RBSN"/>
    <s v="RBSN919566"/>
    <s v="Pfi Liability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77000.639999999999"/>
    <n v="1"/>
    <s v="ITEM"/>
    <s v="MAY2022 PFI"/>
    <m/>
    <n v="910007"/>
    <x v="4"/>
    <n v="790230"/>
    <x v="12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2281.2800000000002"/>
    <n v="1"/>
    <s v="ITEM"/>
    <s v="MAY2022 PFI"/>
    <m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-4.18"/>
    <n v="1"/>
    <s v="ITEM"/>
    <s v="MAY2022 PFI"/>
    <m/>
    <n v="919309"/>
    <x v="1"/>
    <n v="156000"/>
    <x v="1"/>
    <n v="1004"/>
    <s v="Std (Ar)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317146.25"/>
    <n v="1"/>
    <s v="ITEM"/>
    <s v="MAY2022 PFI"/>
    <m/>
    <n v="919309"/>
    <x v="1"/>
    <n v="156000"/>
    <x v="1"/>
    <n v="1045"/>
    <s v="45 Cos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8206"/>
    <x v="3"/>
    <n v="739100"/>
    <x v="3"/>
    <n v="1000"/>
    <s v="Default Value"/>
    <n v="1000"/>
    <s v="Default Value"/>
    <s v="Accounted"/>
    <s v="Fully Paid"/>
    <n v="1902877.51"/>
    <x v="2"/>
    <s v="RBSN918206"/>
    <s v="CAP400"/>
    <n v="918206"/>
    <s v="RBSN"/>
    <s v="RBSN918206"/>
    <s v="Pfi Building Alterations - Health &amp; Safety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45"/>
    <s v="45 Cos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4"/>
    <s v="Std (Ar)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7111"/>
    <x v="5"/>
    <n v="468000"/>
    <x v="4"/>
    <n v="1000"/>
    <s v="Default Value"/>
    <n v="1000"/>
    <s v="Default Value"/>
    <s v="Accounted"/>
    <s v="Fully Paid"/>
    <n v="1902877.51"/>
    <x v="2"/>
    <s v="RBSN917111"/>
    <s v="FAC400"/>
    <n v="917111"/>
    <s v="RBSN"/>
    <s v="RBSN917111"/>
    <s v="Car Park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1600"/>
    <x v="5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8000"/>
    <x v="6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4300"/>
    <x v="7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2500"/>
    <x v="8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39100"/>
    <x v="3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544"/>
    <x v="6"/>
    <n v="267000"/>
    <x v="9"/>
    <n v="1000"/>
    <s v="Default Value"/>
    <n v="1000"/>
    <s v="Default Value"/>
    <s v="Accounted"/>
    <s v="Fully Paid"/>
    <n v="1902877.51"/>
    <x v="2"/>
    <s v="RBSN919544"/>
    <s v="BAL402"/>
    <n v="919544"/>
    <s v="RBSN"/>
    <s v="RBSN919544"/>
    <s v="Spv Energy Costs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544"/>
    <x v="6"/>
    <n v="267000"/>
    <x v="9"/>
    <n v="1000"/>
    <s v="Default Value"/>
    <n v="1000"/>
    <s v="Default Value"/>
    <s v="Accounted"/>
    <s v="Fully Paid"/>
    <n v="1902877.51"/>
    <x v="2"/>
    <s v="RBSN919544"/>
    <s v="BAL402"/>
    <n v="919544"/>
    <s v="RBSN"/>
    <s v="RBSN919544"/>
    <s v="Spv Energy Costs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90220"/>
    <x v="10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566"/>
    <x v="7"/>
    <n v="287000"/>
    <x v="11"/>
    <n v="1000"/>
    <s v="Default Value"/>
    <n v="1000"/>
    <s v="Default Value"/>
    <s v="Accounted"/>
    <s v="Fully Paid"/>
    <n v="1902877.51"/>
    <x v="2"/>
    <s v="RBSN919566"/>
    <s v="BAL402"/>
    <n v="919566"/>
    <s v="RBSN"/>
    <s v="RBSN919566"/>
    <s v="Pfi Liability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0007"/>
    <x v="4"/>
    <n v="790230"/>
    <x v="12"/>
    <n v="1000"/>
    <s v="Default Value"/>
    <n v="1000"/>
    <s v="Default Value"/>
    <s v="Accounted"/>
    <s v="Fully Paid"/>
    <n v="1902877.51"/>
    <x v="2"/>
    <s v="RBSN910007"/>
    <s v="OTH400"/>
    <n v="910007"/>
    <s v="RBSN"/>
    <s v="RBSN910007"/>
    <s v="Pfi"/>
  </r>
  <r>
    <s v="Alder Hey Childrens NHS Foundation Trust BU"/>
    <s v="2022-05-01T01:00:00.000+01:00"/>
    <s v="2022-05-31T01:00:00.000+01:00"/>
    <m/>
    <m/>
    <s v="Alder Hey Childrens NHS Foundation Trust BU"/>
    <n v="146"/>
    <x v="2"/>
    <s v="STANDARD"/>
    <s v="2022-05-16T00:00:00.000+00:00"/>
    <n v="1902877.51"/>
    <s v="2022-05-26T18:45:34.001+00:00"/>
    <s v="RBSNWHITTLEC1"/>
    <s v="OTHSUPP"/>
    <x v="2"/>
    <s v="WC2B 6AN"/>
    <s v="WC2B 6AN"/>
    <n v="0"/>
    <n v="2"/>
    <s v="TAX"/>
    <s v="MAY2022 PFI"/>
    <s v="XMT"/>
    <n v="919309"/>
    <x v="1"/>
    <n v="156000"/>
    <x v="1"/>
    <n v="1000"/>
    <s v="Default Value"/>
    <n v="1000"/>
    <s v="Default Value"/>
    <s v="Accounted"/>
    <s v="Fully Paid"/>
    <n v="1902877.5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1608"/>
    <x v="3"/>
    <s v="STANDARD"/>
    <s v="2022-03-31T00:00:00.000+00:00"/>
    <n v="61596.6"/>
    <s v="2022-04-02T01:00:19.000+00:00"/>
    <s v="RBSNWHITTLEC1"/>
    <s v="OTHSUPP"/>
    <x v="3"/>
    <s v="CV37 6NT"/>
    <s v="CV37 6NT"/>
    <n v="51330.5"/>
    <n v="1"/>
    <s v="ITEM"/>
    <s v="Extension of CareFlow Vitals; Period : 01/09/21 – 31/08/22)"/>
    <m/>
    <n v="917603"/>
    <x v="8"/>
    <n v="735700"/>
    <x v="13"/>
    <n v="1000"/>
    <s v="Default Value"/>
    <n v="1000"/>
    <s v="Default Value"/>
    <s v="Accounted"/>
    <s v="Fully Paid"/>
    <n v="61596.6"/>
    <x v="3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31608"/>
    <x v="3"/>
    <s v="STANDARD"/>
    <s v="2022-03-31T00:00:00.000+00:00"/>
    <n v="61596.6"/>
    <s v="2022-04-02T01:00:19.000+00:00"/>
    <s v="RBSNWHITTLEC1"/>
    <s v="OTHSUPP"/>
    <x v="3"/>
    <s v="CV37 6NT"/>
    <s v="CV37 6NT"/>
    <n v="10266.1"/>
    <n v="2"/>
    <s v="TAX"/>
    <s v="NEP VAT REGIME - VAT TAX"/>
    <s v="STD"/>
    <n v="917603"/>
    <x v="8"/>
    <n v="735700"/>
    <x v="13"/>
    <n v="1000"/>
    <s v="Default Value"/>
    <n v="1000"/>
    <s v="Default Value"/>
    <s v="Accounted"/>
    <s v="Fully Paid"/>
    <n v="61596.6"/>
    <x v="3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31608"/>
    <x v="3"/>
    <s v="STANDARD"/>
    <s v="2022-03-31T00:00:00.000+00:00"/>
    <n v="61596.6"/>
    <s v="2022-04-02T01:00:19.000+00:00"/>
    <s v="RBSNWHITTLEC1"/>
    <s v="OTHSUPP"/>
    <x v="3"/>
    <s v="CV37 6NT"/>
    <s v="CV37 6N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61596.6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180.3"/>
    <n v="1"/>
    <s v="ITEM"/>
    <s v="FP 10 NOV21"/>
    <m/>
    <n v="912201"/>
    <x v="9"/>
    <n v="700300"/>
    <x v="14"/>
    <n v="1000"/>
    <s v="Default Value"/>
    <n v="1000"/>
    <s v="Default Value"/>
    <s v="Accounted"/>
    <s v="Fully Paid"/>
    <n v="111225.19"/>
    <x v="4"/>
    <s v="RBSN912201"/>
    <s v="ACG400"/>
    <n v="912201"/>
    <s v="RBSN"/>
    <s v="RBSN912201"/>
    <s v="Accident &amp; Emergency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109693.34"/>
    <n v="1"/>
    <s v="ITEM"/>
    <s v="FP 10 NOV21"/>
    <m/>
    <n v="912402"/>
    <x v="10"/>
    <n v="700300"/>
    <x v="14"/>
    <n v="1000"/>
    <s v="Default Value"/>
    <n v="1000"/>
    <s v="Default Value"/>
    <s v="Accounted"/>
    <s v="Fully Paid"/>
    <n v="111225.19"/>
    <x v="4"/>
    <s v="RBSN912402"/>
    <s v="NDP400"/>
    <n v="912402"/>
    <s v="RBSN"/>
    <s v="RBSN912402"/>
    <s v="Community Paediatrics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1351.55"/>
    <n v="1"/>
    <s v="ITEM"/>
    <s v="FP 10 NOV21"/>
    <m/>
    <n v="916402"/>
    <x v="11"/>
    <n v="700300"/>
    <x v="14"/>
    <n v="1000"/>
    <s v="Default Value"/>
    <n v="1000"/>
    <s v="Default Value"/>
    <s v="Accounted"/>
    <s v="Fully Paid"/>
    <n v="111225.19"/>
    <x v="4"/>
    <s v="RBSN916402"/>
    <s v="PHA400"/>
    <n v="916402"/>
    <s v="RBSN"/>
    <s v="RBSN916402"/>
    <s v="Pharmacy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0"/>
    <n v="2"/>
    <s v="TAX"/>
    <s v="FP 10 NOV21"/>
    <s v="XMT"/>
    <n v="912402"/>
    <x v="10"/>
    <n v="700300"/>
    <x v="14"/>
    <n v="1000"/>
    <s v="Default Value"/>
    <n v="1000"/>
    <s v="Default Value"/>
    <s v="Accounted"/>
    <s v="Fully Paid"/>
    <n v="111225.19"/>
    <x v="4"/>
    <s v="RBSN912402"/>
    <s v="NDP400"/>
    <n v="912402"/>
    <s v="RBSN"/>
    <s v="RBSN912402"/>
    <s v="Community Paediatrics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0"/>
    <n v="2"/>
    <s v="TAX"/>
    <s v="FP 10 NOV21"/>
    <s v="XMT"/>
    <n v="919309"/>
    <x v="1"/>
    <n v="156000"/>
    <x v="1"/>
    <n v="1000"/>
    <s v="Default Value"/>
    <n v="1000"/>
    <s v="Default Value"/>
    <s v="Accounted"/>
    <s v="Fully Paid"/>
    <n v="111225.19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0"/>
    <n v="2"/>
    <s v="TAX"/>
    <s v="FP 10 NOV21"/>
    <s v="XMT"/>
    <n v="912201"/>
    <x v="9"/>
    <n v="700300"/>
    <x v="14"/>
    <n v="1000"/>
    <s v="Default Value"/>
    <n v="1000"/>
    <s v="Default Value"/>
    <s v="Accounted"/>
    <s v="Fully Paid"/>
    <n v="111225.19"/>
    <x v="4"/>
    <s v="RBSN912201"/>
    <s v="ACG400"/>
    <n v="912201"/>
    <s v="RBSN"/>
    <s v="RBSN912201"/>
    <s v="Accident &amp; Emergency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0"/>
    <n v="2"/>
    <s v="TAX"/>
    <s v="FP 10 NOV21"/>
    <s v="XMT"/>
    <n v="916402"/>
    <x v="11"/>
    <n v="700300"/>
    <x v="14"/>
    <n v="1000"/>
    <s v="Default Value"/>
    <n v="1000"/>
    <s v="Default Value"/>
    <s v="Accounted"/>
    <s v="Fully Paid"/>
    <n v="111225.19"/>
    <x v="4"/>
    <s v="RBSN916402"/>
    <s v="PHA400"/>
    <n v="916402"/>
    <s v="RBSN"/>
    <s v="RBSN916402"/>
    <s v="Pharmacy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0"/>
    <n v="2"/>
    <s v="TAX"/>
    <s v="FP 10 NOV21"/>
    <s v="XMT"/>
    <n v="919309"/>
    <x v="1"/>
    <n v="156000"/>
    <x v="1"/>
    <n v="1000"/>
    <s v="Default Value"/>
    <n v="1000"/>
    <s v="Default Value"/>
    <s v="Accounted"/>
    <s v="Fully Paid"/>
    <n v="111225.19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1847"/>
    <x v="4"/>
    <s v="STANDARD"/>
    <s v="2022-01-17T00:00:00.000+00:00"/>
    <n v="111225.19"/>
    <s v="2022-05-09T14:12:50.411+00:00"/>
    <s v="RBSNWHITTLEC1"/>
    <s v="OTHER WGA"/>
    <x v="4"/>
    <s v="NE99 1UQ"/>
    <s v="NE99 1UQ"/>
    <n v="0"/>
    <n v="2"/>
    <s v="TAX"/>
    <s v="FP 10 NOV21"/>
    <s v="XMT"/>
    <n v="919309"/>
    <x v="1"/>
    <n v="156000"/>
    <x v="1"/>
    <n v="1000"/>
    <s v="Default Value"/>
    <n v="1000"/>
    <s v="Default Value"/>
    <s v="Accounted"/>
    <s v="Fully Paid"/>
    <n v="111225.19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110.74"/>
    <n v="1"/>
    <s v="ITEM"/>
    <s v="FP10 DEC21"/>
    <m/>
    <n v="912201"/>
    <x v="9"/>
    <n v="700300"/>
    <x v="14"/>
    <n v="1000"/>
    <s v="Default Value"/>
    <n v="1000"/>
    <s v="Default Value"/>
    <s v="Accounted"/>
    <s v="Fully Paid"/>
    <n v="108422.45"/>
    <x v="4"/>
    <s v="RBSN912201"/>
    <s v="ACG400"/>
    <n v="912201"/>
    <s v="RBSN"/>
    <s v="RBSN912201"/>
    <s v="Accident &amp; Emergency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107946.41"/>
    <n v="1"/>
    <s v="ITEM"/>
    <s v="FP10 DEC21"/>
    <m/>
    <n v="912402"/>
    <x v="10"/>
    <n v="700300"/>
    <x v="14"/>
    <n v="1000"/>
    <s v="Default Value"/>
    <n v="1000"/>
    <s v="Default Value"/>
    <s v="Accounted"/>
    <s v="Fully Paid"/>
    <n v="108422.45"/>
    <x v="4"/>
    <s v="RBSN912402"/>
    <s v="NDP400"/>
    <n v="912402"/>
    <s v="RBSN"/>
    <s v="RBSN912402"/>
    <s v="Community Paediatrics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365.3"/>
    <n v="1"/>
    <s v="ITEM"/>
    <s v="FP10 DEC21"/>
    <m/>
    <n v="916402"/>
    <x v="11"/>
    <n v="700300"/>
    <x v="14"/>
    <n v="1000"/>
    <s v="Default Value"/>
    <n v="1000"/>
    <s v="Default Value"/>
    <s v="Accounted"/>
    <s v="Fully Paid"/>
    <n v="108422.45"/>
    <x v="4"/>
    <s v="RBSN916402"/>
    <s v="PHA400"/>
    <n v="916402"/>
    <s v="RBSN"/>
    <s v="RBSN916402"/>
    <s v="Pharmacy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0"/>
    <n v="2"/>
    <s v="TAX"/>
    <s v="FP10 DEC21"/>
    <s v="XMT"/>
    <n v="912201"/>
    <x v="9"/>
    <n v="700300"/>
    <x v="14"/>
    <n v="1000"/>
    <s v="Default Value"/>
    <n v="1000"/>
    <s v="Default Value"/>
    <s v="Accounted"/>
    <s v="Fully Paid"/>
    <n v="108422.45"/>
    <x v="4"/>
    <s v="RBSN912201"/>
    <s v="ACG400"/>
    <n v="912201"/>
    <s v="RBSN"/>
    <s v="RBSN912201"/>
    <s v="Accident &amp; Emergency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0"/>
    <n v="2"/>
    <s v="TAX"/>
    <s v="FP10 DEC21"/>
    <s v="XMT"/>
    <n v="919309"/>
    <x v="1"/>
    <n v="156000"/>
    <x v="1"/>
    <n v="1000"/>
    <s v="Default Value"/>
    <n v="1000"/>
    <s v="Default Value"/>
    <s v="Accounted"/>
    <s v="Fully Paid"/>
    <n v="108422.45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0"/>
    <n v="2"/>
    <s v="TAX"/>
    <s v="FP10 DEC21"/>
    <s v="XMT"/>
    <n v="916402"/>
    <x v="11"/>
    <n v="700300"/>
    <x v="14"/>
    <n v="1000"/>
    <s v="Default Value"/>
    <n v="1000"/>
    <s v="Default Value"/>
    <s v="Accounted"/>
    <s v="Fully Paid"/>
    <n v="108422.45"/>
    <x v="4"/>
    <s v="RBSN916402"/>
    <s v="PHA400"/>
    <n v="916402"/>
    <s v="RBSN"/>
    <s v="RBSN916402"/>
    <s v="Pharmacy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0"/>
    <n v="2"/>
    <s v="TAX"/>
    <s v="FP10 DEC21"/>
    <s v="XMT"/>
    <n v="919309"/>
    <x v="1"/>
    <n v="156000"/>
    <x v="1"/>
    <n v="1000"/>
    <s v="Default Value"/>
    <n v="1000"/>
    <s v="Default Value"/>
    <s v="Accounted"/>
    <s v="Fully Paid"/>
    <n v="108422.45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0"/>
    <n v="2"/>
    <s v="TAX"/>
    <s v="FP10 DEC21"/>
    <s v="XMT"/>
    <n v="919309"/>
    <x v="1"/>
    <n v="156000"/>
    <x v="1"/>
    <n v="1000"/>
    <s v="Default Value"/>
    <n v="1000"/>
    <s v="Default Value"/>
    <s v="Accounted"/>
    <s v="Fully Paid"/>
    <n v="108422.45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072179"/>
    <x v="5"/>
    <s v="STANDARD"/>
    <s v="2022-02-15T00:00:00.000+00:00"/>
    <n v="108422.45"/>
    <s v="2022-05-09T14:20:57.397+00:00"/>
    <s v="RBSNWHITTLEC1"/>
    <s v="OTHER WGA"/>
    <x v="4"/>
    <s v="NE99 1UQ"/>
    <s v="NE99 1UQ"/>
    <n v="0"/>
    <n v="2"/>
    <s v="TAX"/>
    <s v="FP10 DEC21"/>
    <s v="XMT"/>
    <n v="912402"/>
    <x v="10"/>
    <n v="700300"/>
    <x v="14"/>
    <n v="1000"/>
    <s v="Default Value"/>
    <n v="1000"/>
    <s v="Default Value"/>
    <s v="Accounted"/>
    <s v="Fully Paid"/>
    <n v="108422.45"/>
    <x v="4"/>
    <s v="RBSN912402"/>
    <s v="NDP400"/>
    <n v="912402"/>
    <s v="RBSN"/>
    <s v="RBSN912402"/>
    <s v="Community Paediatrics"/>
  </r>
  <r>
    <s v="Alder Hey Childrens NHS Foundation Trust BU"/>
    <s v="2022-05-01T01:00:00.000+01:00"/>
    <s v="2022-05-31T01:00:00.000+01:00"/>
    <m/>
    <m/>
    <s v="Alder Hey Childrens NHS Foundation Trust BU"/>
    <n v="1000526"/>
    <x v="6"/>
    <s v="STANDARD"/>
    <s v="2022-04-22T00:00:00.000+00:00"/>
    <n v="283723.2"/>
    <s v="2022-04-26T01:00:19.000+00:00"/>
    <s v="RBSNWHITTLEC1"/>
    <s v="OTHSUPP"/>
    <x v="5"/>
    <s v="GU51 3BL"/>
    <s v="GU51 3BL"/>
    <n v="236436"/>
    <n v="1"/>
    <s v="ITEM"/>
    <s v="Core Silverlink Patient Administration system support for Year 1; "/>
    <m/>
    <n v="917603"/>
    <x v="8"/>
    <n v="735700"/>
    <x v="13"/>
    <n v="1000"/>
    <s v="Default Value"/>
    <n v="1000"/>
    <s v="Default Value"/>
    <s v="Accounted"/>
    <s v="Fully Paid"/>
    <n v="283723.2"/>
    <x v="0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1000526"/>
    <x v="6"/>
    <s v="STANDARD"/>
    <s v="2022-04-22T00:00:00.000+00:00"/>
    <n v="283723.2"/>
    <s v="2022-04-26T01:00:19.000+00:00"/>
    <s v="RBSNWHITTLEC1"/>
    <s v="OTHSUPP"/>
    <x v="5"/>
    <s v="GU51 3BL"/>
    <s v="GU51 3BL"/>
    <n v="-47287.199999999997"/>
    <n v="2"/>
    <s v="TAX"/>
    <s v="NEP VAT REGIME - VAT TAX"/>
    <s v="37 COS"/>
    <n v="917603"/>
    <x v="8"/>
    <n v="735700"/>
    <x v="13"/>
    <n v="1000"/>
    <s v="Default Value"/>
    <n v="1000"/>
    <s v="Default Value"/>
    <s v="Accounted"/>
    <s v="Fully Paid"/>
    <n v="283723.2"/>
    <x v="0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1000526"/>
    <x v="6"/>
    <s v="STANDARD"/>
    <s v="2022-04-22T00:00:00.000+00:00"/>
    <n v="283723.2"/>
    <s v="2022-04-26T01:00:19.000+00:00"/>
    <s v="RBSNWHITTLEC1"/>
    <s v="OTHSUPP"/>
    <x v="5"/>
    <s v="GU51 3BL"/>
    <s v="GU51 3BL"/>
    <n v="47287.199999999997"/>
    <n v="2"/>
    <s v="TAX"/>
    <s v="NEP VAT REGIME - VAT TAX"/>
    <s v="37 COS"/>
    <n v="919309"/>
    <x v="1"/>
    <n v="156000"/>
    <x v="1"/>
    <n v="1037"/>
    <s v="37 Cos"/>
    <n v="1000"/>
    <s v="Default Value"/>
    <s v="Accounted"/>
    <s v="Fully Paid"/>
    <n v="283723.2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00526"/>
    <x v="6"/>
    <s v="STANDARD"/>
    <s v="2022-04-22T00:00:00.000+00:00"/>
    <n v="283723.2"/>
    <s v="2022-04-26T01:00:19.000+00:00"/>
    <s v="RBSNWHITTLEC1"/>
    <s v="OTHSUPP"/>
    <x v="5"/>
    <s v="GU51 3BL"/>
    <s v="GU51 3BL"/>
    <n v="47287.199999999997"/>
    <n v="2"/>
    <s v="TAX"/>
    <s v="NEP VAT REGIME - VAT TAX"/>
    <s v="37 COS"/>
    <n v="917603"/>
    <x v="8"/>
    <n v="735700"/>
    <x v="13"/>
    <n v="1000"/>
    <s v="Default Value"/>
    <n v="1000"/>
    <s v="Default Value"/>
    <s v="Accounted"/>
    <s v="Fully Paid"/>
    <n v="283723.2"/>
    <x v="0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1070551368"/>
    <x v="7"/>
    <s v="STANDARD"/>
    <s v="2022-05-03T00:00:00.000+00:00"/>
    <n v="57278.62"/>
    <s v="2022-05-05T01:00:10.000+00:00"/>
    <s v="RBSNWHITTLEC1"/>
    <s v="OTHSUPP"/>
    <x v="6"/>
    <s v="RG22 6HY"/>
    <s v="RG22 6HY"/>
    <n v="47732.18"/>
    <n v="1"/>
    <s v="ITEM"/>
    <s v="Torch 8 service contract, 3 year contract post 12 month warranty. "/>
    <m/>
    <n v="919301"/>
    <x v="12"/>
    <n v="158000"/>
    <x v="15"/>
    <n v="1000"/>
    <s v="Default Value"/>
    <n v="1000"/>
    <s v="Default Value"/>
    <s v="Accounted"/>
    <s v="Fully Paid"/>
    <n v="57278.62"/>
    <x v="4"/>
    <s v="RBSN919301"/>
    <s v="BAL401"/>
    <n v="919301"/>
    <s v="RBSN"/>
    <s v="RBSN919301"/>
    <s v="Balance Due From Charitable Funds"/>
  </r>
  <r>
    <s v="Alder Hey Childrens NHS Foundation Trust BU"/>
    <s v="2022-05-01T01:00:00.000+01:00"/>
    <s v="2022-05-31T01:00:00.000+01:00"/>
    <m/>
    <m/>
    <s v="Alder Hey Childrens NHS Foundation Trust BU"/>
    <n v="1070551368"/>
    <x v="7"/>
    <s v="STANDARD"/>
    <s v="2022-05-03T00:00:00.000+00:00"/>
    <n v="57278.62"/>
    <s v="2022-05-05T01:00:10.000+00:00"/>
    <s v="RBSNWHITTLEC1"/>
    <s v="OTHSUPP"/>
    <x v="6"/>
    <s v="RG22 6HY"/>
    <s v="RG22 6HY"/>
    <n v="9546.44"/>
    <n v="2"/>
    <s v="TAX"/>
    <s v="NEP VAT REGIME - VAT TAX"/>
    <s v="STD"/>
    <n v="919301"/>
    <x v="12"/>
    <n v="158000"/>
    <x v="15"/>
    <n v="1000"/>
    <s v="Default Value"/>
    <n v="1000"/>
    <s v="Default Value"/>
    <s v="Accounted"/>
    <s v="Fully Paid"/>
    <n v="57278.62"/>
    <x v="4"/>
    <s v="RBSN919301"/>
    <s v="BAL401"/>
    <n v="919301"/>
    <s v="RBSN"/>
    <s v="RBSN919301"/>
    <s v="Balance Due From Charitable Funds"/>
  </r>
  <r>
    <s v="Alder Hey Childrens NHS Foundation Trust BU"/>
    <s v="2022-05-01T01:00:00.000+01:00"/>
    <s v="2022-05-31T01:00:00.000+01:00"/>
    <m/>
    <m/>
    <s v="Alder Hey Childrens NHS Foundation Trust BU"/>
    <n v="1070551368"/>
    <x v="7"/>
    <s v="STANDARD"/>
    <s v="2022-05-03T00:00:00.000+00:00"/>
    <n v="57278.62"/>
    <s v="2022-05-05T01:00:10.000+00:00"/>
    <s v="RBSNWHITTLEC1"/>
    <s v="OTHSUPP"/>
    <x v="6"/>
    <s v="RG22 6HY"/>
    <s v="RG22 6HY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57278.62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070551618"/>
    <x v="8"/>
    <s v="STANDARD"/>
    <s v="2022-05-05T00:00:00.000+00:00"/>
    <n v="64298.16"/>
    <s v="2022-05-06T01:00:14.000+00:00"/>
    <s v="RBSNWHITTLEC1"/>
    <s v="OTHSUPP"/>
    <x v="6"/>
    <s v="RG22 6HY"/>
    <s v="RG22 6HY"/>
    <n v="52275"/>
    <n v="1"/>
    <s v="ITEM"/>
    <s v="423740 - BIOFIRE RP2.1 PLUS PANEL - Pack - 30"/>
    <m/>
    <n v="916304"/>
    <x v="13"/>
    <n v="712100"/>
    <x v="16"/>
    <n v="1000"/>
    <s v="Default Value"/>
    <n v="1000"/>
    <s v="Default Value"/>
    <s v="Accounted"/>
    <s v="Fully Paid"/>
    <n v="64298.16"/>
    <x v="3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1070551618"/>
    <x v="8"/>
    <s v="STANDARD"/>
    <s v="2022-05-05T00:00:00.000+00:00"/>
    <n v="64298.16"/>
    <s v="2022-05-06T01:00:14.000+00:00"/>
    <s v="RBSNWHITTLEC1"/>
    <s v="OTHSUPP"/>
    <x v="6"/>
    <s v="RG22 6HY"/>
    <s v="RG22 6HY"/>
    <n v="1306.8"/>
    <n v="1"/>
    <s v="ITEM"/>
    <s v="423740 - BIOFIRE RP2.1 PLUS PANEL - Pack - 30"/>
    <m/>
    <n v="916304"/>
    <x v="13"/>
    <n v="712100"/>
    <x v="16"/>
    <n v="1000"/>
    <s v="Default Value"/>
    <n v="1000"/>
    <s v="Default Value"/>
    <s v="Accounted"/>
    <s v="Fully Paid"/>
    <n v="64298.16"/>
    <x v="3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1070551618"/>
    <x v="8"/>
    <s v="STANDARD"/>
    <s v="2022-05-05T00:00:00.000+00:00"/>
    <n v="64298.16"/>
    <s v="2022-05-06T01:00:14.000+00:00"/>
    <s v="RBSNWHITTLEC1"/>
    <s v="OTHSUPP"/>
    <x v="6"/>
    <s v="RG22 6HY"/>
    <s v="RG22 6HY"/>
    <n v="261.36"/>
    <n v="2"/>
    <s v="TAX"/>
    <s v="NEP VAT REGIME - VAT TAX"/>
    <s v="STD"/>
    <n v="916304"/>
    <x v="13"/>
    <n v="712100"/>
    <x v="16"/>
    <n v="1000"/>
    <s v="Default Value"/>
    <n v="1000"/>
    <s v="Default Value"/>
    <s v="Accounted"/>
    <s v="Fully Paid"/>
    <n v="64298.16"/>
    <x v="3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1070551618"/>
    <x v="8"/>
    <s v="STANDARD"/>
    <s v="2022-05-05T00:00:00.000+00:00"/>
    <n v="64298.16"/>
    <s v="2022-05-06T01:00:14.000+00:00"/>
    <s v="RBSNWHITTLEC1"/>
    <s v="OTHSUPP"/>
    <x v="6"/>
    <s v="RG22 6HY"/>
    <s v="RG22 6HY"/>
    <n v="10455"/>
    <n v="2"/>
    <s v="TAX"/>
    <s v="NEP VAT REGIME - VAT TAX"/>
    <s v="STD"/>
    <n v="916304"/>
    <x v="13"/>
    <n v="712100"/>
    <x v="16"/>
    <n v="1000"/>
    <s v="Default Value"/>
    <n v="1000"/>
    <s v="Default Value"/>
    <s v="Accounted"/>
    <s v="Fully Paid"/>
    <n v="64298.16"/>
    <x v="3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1070551618"/>
    <x v="8"/>
    <s v="STANDARD"/>
    <s v="2022-05-05T00:00:00.000+00:00"/>
    <n v="64298.16"/>
    <s v="2022-05-06T01:00:14.000+00:00"/>
    <s v="RBSNWHITTLEC1"/>
    <s v="OTHSUPP"/>
    <x v="6"/>
    <s v="RG22 6HY"/>
    <s v="RG22 6HY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64298.16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33320"/>
    <n v="1"/>
    <s v="ITEM"/>
    <s v="Flexible Analytics Support - for Power BI architect advice &amp; guidance, development, training and knowledge transfer,consultancy including Azure data warehouse strategy"/>
    <m/>
    <n v="918273"/>
    <x v="14"/>
    <n v="731900"/>
    <x v="2"/>
    <n v="1000"/>
    <s v="Default Value"/>
    <n v="1000"/>
    <s v="Default Value"/>
    <s v="Accounted"/>
    <s v="Fully Paid"/>
    <n v="-39985.019999999997"/>
    <x v="4"/>
    <s v="RBSN918273"/>
    <s v="CAP408"/>
    <n v="918273"/>
    <s v="RBSN"/>
    <s v="RBSN918273"/>
    <s v="AI Capital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33320"/>
    <n v="1"/>
    <s v="ITEM"/>
    <s v="Flexible Analytics Support - for Power BI architect advice &amp; guidance, development, training and knowledge transfer,consultancy including Azure data warehouse strategy"/>
    <m/>
    <n v="918273"/>
    <x v="14"/>
    <n v="731900"/>
    <x v="2"/>
    <n v="1000"/>
    <s v="Default Value"/>
    <n v="1000"/>
    <s v="Default Value"/>
    <s v="Accounted"/>
    <s v="Fully Paid"/>
    <n v="39985.019999999997"/>
    <x v="3"/>
    <s v="RBSN918273"/>
    <s v="CAP408"/>
    <n v="918273"/>
    <s v="RBSN"/>
    <s v="RBSN918273"/>
    <s v="AI Capital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33320"/>
    <n v="1"/>
    <s v="ITEM"/>
    <s v="Flexible Analytics Support - for Power BI architect advice &amp; guidance, development, training and knowledge transfer,consultancy including Azure data warehouse strategy"/>
    <m/>
    <n v="918273"/>
    <x v="14"/>
    <n v="731900"/>
    <x v="2"/>
    <n v="1000"/>
    <s v="Default Value"/>
    <n v="1000"/>
    <s v="Default Value"/>
    <s v="Accounted"/>
    <s v="Fully Paid"/>
    <n v="39985.019999999997"/>
    <x v="4"/>
    <s v="RBSN918273"/>
    <s v="CAP408"/>
    <n v="918273"/>
    <s v="RBSN"/>
    <s v="RBSN918273"/>
    <s v="AI Capital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6664"/>
    <n v="2"/>
    <s v="TAX"/>
    <s v="NEP VAT REGIME - VAT TAX"/>
    <s v="STD"/>
    <n v="918273"/>
    <x v="14"/>
    <n v="731900"/>
    <x v="2"/>
    <n v="1000"/>
    <s v="Default Value"/>
    <n v="1000"/>
    <s v="Default Value"/>
    <s v="Accounted"/>
    <s v="Fully Paid"/>
    <n v="-39985.019999999997"/>
    <x v="4"/>
    <s v="RBSN918273"/>
    <s v="CAP408"/>
    <n v="918273"/>
    <s v="RBSN"/>
    <s v="RBSN918273"/>
    <s v="AI Capital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-6664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-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-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-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6664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-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.17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-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-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-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.17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6664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-6664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6664"/>
    <n v="2"/>
    <s v="TAX"/>
    <s v="NEP VAT REGIME - VAT TAX"/>
    <s v="STD"/>
    <n v="918273"/>
    <x v="14"/>
    <n v="731900"/>
    <x v="2"/>
    <n v="1000"/>
    <s v="Default Value"/>
    <n v="1000"/>
    <s v="Default Value"/>
    <s v="Accounted"/>
    <s v="Fully Paid"/>
    <n v="39985.019999999997"/>
    <x v="4"/>
    <s v="RBSN918273"/>
    <s v="CAP408"/>
    <n v="918273"/>
    <s v="RBSN"/>
    <s v="RBSN918273"/>
    <s v="AI Capital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.17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39985.019999999997"/>
    <x v="3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6664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39985.019999999997"/>
    <x v="3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9985.019999999997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-6664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39985.019999999997"/>
    <x v="3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6664"/>
    <n v="2"/>
    <s v="TAX"/>
    <s v="NEP VAT REGIME - VAT TAX"/>
    <s v="STD"/>
    <n v="918273"/>
    <x v="14"/>
    <n v="731900"/>
    <x v="2"/>
    <n v="1000"/>
    <s v="Default Value"/>
    <n v="1000"/>
    <s v="Default Value"/>
    <s v="Accounted"/>
    <s v="Fully Paid"/>
    <n v="39985.019999999997"/>
    <x v="3"/>
    <s v="RBSN918273"/>
    <s v="CAP408"/>
    <n v="918273"/>
    <s v="RBSN"/>
    <s v="RBSN918273"/>
    <s v="AI Capital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.85"/>
    <n v="3"/>
    <s v="MISCELLANEOUS"/>
    <m/>
    <m/>
    <n v="917531"/>
    <x v="15"/>
    <n v="735500"/>
    <x v="17"/>
    <n v="1000"/>
    <s v="Default Value"/>
    <n v="1000"/>
    <s v="Default Value"/>
    <s v="Accounted"/>
    <s v="Fully Paid"/>
    <n v="-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.85"/>
    <n v="3"/>
    <s v="MISCELLANEOUS"/>
    <m/>
    <m/>
    <n v="917531"/>
    <x v="15"/>
    <n v="735500"/>
    <x v="17"/>
    <n v="1000"/>
    <s v="Default Value"/>
    <n v="1000"/>
    <s v="Default Value"/>
    <s v="Accounted"/>
    <s v="Fully Paid"/>
    <n v="39985.019999999997"/>
    <x v="3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265"/>
    <x v="9"/>
    <s v="STANDARD"/>
    <s v="2022-03-31T00:00:00.000+00:00"/>
    <n v="39985.019999999997"/>
    <s v="2022-04-08T01:00:09.000+00:00"/>
    <s v="RBSNWHITTLEC1"/>
    <s v="OTHSUPP"/>
    <x v="7"/>
    <s v="BD5 8HB"/>
    <s v="BD5 8HB"/>
    <n v="0.85"/>
    <n v="3"/>
    <s v="MISCELLANEOUS"/>
    <m/>
    <m/>
    <n v="917531"/>
    <x v="15"/>
    <n v="735500"/>
    <x v="17"/>
    <n v="1000"/>
    <s v="Default Value"/>
    <n v="1000"/>
    <s v="Default Value"/>
    <s v="Accounted"/>
    <s v="Fully Paid"/>
    <n v="39985.019999999997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123009843"/>
    <x v="10"/>
    <s v="STANDARD"/>
    <s v="2022-04-15T00:00:00.000+00:00"/>
    <n v="95004.39"/>
    <s v="2022-04-19T13:14:12.740+00:00"/>
    <s v="RBSNWHITTLEC1"/>
    <s v="WGA"/>
    <x v="8"/>
    <s v="PAY DE55 4QJ"/>
    <s v="DE55 4QJ"/>
    <n v="79373.149999999994"/>
    <n v="1"/>
    <s v="ITEM"/>
    <s v="RUNCORN 15/4/22"/>
    <m/>
    <n v="919530"/>
    <x v="16"/>
    <n v="208000"/>
    <x v="18"/>
    <n v="1000"/>
    <s v="Default Value"/>
    <n v="1000"/>
    <s v="Default Value"/>
    <s v="Accounted"/>
    <s v="Fully Paid"/>
    <n v="95004.39"/>
    <x v="0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09843"/>
    <x v="10"/>
    <s v="STANDARD"/>
    <s v="2022-04-15T00:00:00.000+00:00"/>
    <n v="95004.39"/>
    <s v="2022-04-19T13:14:12.740+00:00"/>
    <s v="RBSNWHITTLEC1"/>
    <s v="WGA"/>
    <x v="8"/>
    <s v="PAY DE55 4QJ"/>
    <s v="DE55 4QJ"/>
    <n v="0"/>
    <n v="2"/>
    <s v="TAX"/>
    <s v="RUNCORN 15/4/22"/>
    <s v="STD"/>
    <n v="919309"/>
    <x v="1"/>
    <n v="156000"/>
    <x v="1"/>
    <n v="1020"/>
    <s v="Std"/>
    <n v="1000"/>
    <s v="Default Value"/>
    <s v="Accounted"/>
    <s v="Fully Paid"/>
    <n v="95004.39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3009843"/>
    <x v="10"/>
    <s v="STANDARD"/>
    <s v="2022-04-15T00:00:00.000+00:00"/>
    <n v="95004.39"/>
    <s v="2022-04-19T13:14:12.740+00:00"/>
    <s v="RBSNWHITTLEC1"/>
    <s v="WGA"/>
    <x v="8"/>
    <s v="PAY DE55 4QJ"/>
    <s v="DE55 4QJ"/>
    <n v="15631.24"/>
    <n v="2"/>
    <s v="TAX"/>
    <s v="RUNCORN 15/4/22"/>
    <s v="STD"/>
    <n v="919530"/>
    <x v="16"/>
    <n v="208000"/>
    <x v="18"/>
    <n v="1000"/>
    <s v="Default Value"/>
    <n v="1000"/>
    <s v="Default Value"/>
    <s v="Accounted"/>
    <s v="Fully Paid"/>
    <n v="95004.39"/>
    <x v="0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15157"/>
    <x v="11"/>
    <s v="STANDARD"/>
    <s v="2022-04-22T00:00:00.000+00:00"/>
    <n v="149710.91"/>
    <s v="2022-04-26T10:39:54.817+00:00"/>
    <s v="RBSNWHITTLEC1"/>
    <s v="WGA"/>
    <x v="8"/>
    <s v="PAY DE55 4QJ"/>
    <s v="DE55 4QJ"/>
    <n v="125003.99"/>
    <n v="1"/>
    <s v="ITEM"/>
    <s v="RUNCORN 22/4/22"/>
    <m/>
    <n v="919530"/>
    <x v="16"/>
    <n v="208000"/>
    <x v="18"/>
    <n v="1000"/>
    <s v="Default Value"/>
    <n v="1000"/>
    <s v="Default Value"/>
    <s v="Accounted"/>
    <s v="Fully Paid"/>
    <n v="149710.91"/>
    <x v="5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15157"/>
    <x v="11"/>
    <s v="STANDARD"/>
    <s v="2022-04-22T00:00:00.000+00:00"/>
    <n v="149710.91"/>
    <s v="2022-04-26T10:39:54.817+00:00"/>
    <s v="RBSNWHITTLEC1"/>
    <s v="WGA"/>
    <x v="8"/>
    <s v="PAY DE55 4QJ"/>
    <s v="DE55 4QJ"/>
    <n v="24706.92"/>
    <n v="2"/>
    <s v="TAX"/>
    <s v="RUNCORN 22/4/22"/>
    <s v="STD"/>
    <n v="919530"/>
    <x v="16"/>
    <n v="208000"/>
    <x v="18"/>
    <n v="1000"/>
    <s v="Default Value"/>
    <n v="1000"/>
    <s v="Default Value"/>
    <s v="Accounted"/>
    <s v="Fully Paid"/>
    <n v="149710.91"/>
    <x v="5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15157"/>
    <x v="11"/>
    <s v="STANDARD"/>
    <s v="2022-04-22T00:00:00.000+00:00"/>
    <n v="149710.91"/>
    <s v="2022-04-26T10:39:54.817+00:00"/>
    <s v="RBSNWHITTLEC1"/>
    <s v="WGA"/>
    <x v="8"/>
    <s v="PAY DE55 4QJ"/>
    <s v="DE55 4QJ"/>
    <n v="0"/>
    <n v="2"/>
    <s v="TAX"/>
    <s v="RUNCORN 22/4/22"/>
    <s v="STD"/>
    <n v="919309"/>
    <x v="1"/>
    <n v="156000"/>
    <x v="1"/>
    <n v="1020"/>
    <s v="Std"/>
    <n v="1000"/>
    <s v="Default Value"/>
    <s v="Accounted"/>
    <s v="Fully Paid"/>
    <n v="149710.91"/>
    <x v="5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3019447"/>
    <x v="12"/>
    <s v="STANDARD"/>
    <s v="2022-04-29T00:00:00.000+00:00"/>
    <n v="156629.09"/>
    <s v="2022-05-06T14:28:37.632+00:00"/>
    <s v="RBSNWHITTLEC1"/>
    <s v="WGA"/>
    <x v="8"/>
    <s v="PAY DE55 4QJ"/>
    <s v="DE55 4QJ"/>
    <n v="130748.42"/>
    <n v="1"/>
    <s v="ITEM"/>
    <s v="RUNCORN 29/4/22"/>
    <m/>
    <n v="919530"/>
    <x v="16"/>
    <n v="208000"/>
    <x v="18"/>
    <n v="1000"/>
    <s v="Default Value"/>
    <n v="1000"/>
    <s v="Default Value"/>
    <s v="Accounted"/>
    <s v="Fully Paid"/>
    <n v="156629.09"/>
    <x v="6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19447"/>
    <x v="12"/>
    <s v="STANDARD"/>
    <s v="2022-04-29T00:00:00.000+00:00"/>
    <n v="156629.09"/>
    <s v="2022-05-06T14:28:37.632+00:00"/>
    <s v="RBSNWHITTLEC1"/>
    <s v="WGA"/>
    <x v="8"/>
    <s v="PAY DE55 4QJ"/>
    <s v="DE55 4QJ"/>
    <n v="25880.67"/>
    <n v="2"/>
    <s v="TAX"/>
    <s v="RUNCORN 29/4/22"/>
    <s v="STD"/>
    <n v="919530"/>
    <x v="16"/>
    <n v="208000"/>
    <x v="18"/>
    <n v="1000"/>
    <s v="Default Value"/>
    <n v="1000"/>
    <s v="Default Value"/>
    <s v="Accounted"/>
    <s v="Fully Paid"/>
    <n v="156629.09"/>
    <x v="6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19447"/>
    <x v="12"/>
    <s v="STANDARD"/>
    <s v="2022-04-29T00:00:00.000+00:00"/>
    <n v="156629.09"/>
    <s v="2022-05-06T14:28:37.632+00:00"/>
    <s v="RBSNWHITTLEC1"/>
    <s v="WGA"/>
    <x v="8"/>
    <s v="PAY DE55 4QJ"/>
    <s v="DE55 4QJ"/>
    <n v="0"/>
    <n v="2"/>
    <s v="TAX"/>
    <s v="RUNCORN 29/4/22"/>
    <s v="STD"/>
    <n v="919309"/>
    <x v="1"/>
    <n v="156000"/>
    <x v="1"/>
    <n v="1020"/>
    <s v="Std"/>
    <n v="1000"/>
    <s v="Default Value"/>
    <s v="Accounted"/>
    <s v="Fully Paid"/>
    <n v="156629.09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3023738"/>
    <x v="13"/>
    <s v="STANDARD"/>
    <s v="2022-05-06T00:00:00.000+00:00"/>
    <n v="104915.25"/>
    <s v="2022-05-12T14:39:09.386+00:00"/>
    <s v="RBSNWHITTLEC1"/>
    <s v="WGA"/>
    <x v="8"/>
    <s v="PAY DE55 4QJ"/>
    <s v="DE55 4QJ"/>
    <n v="87589.4"/>
    <n v="1"/>
    <s v="ITEM"/>
    <s v="RUNCORN 6/5/22"/>
    <m/>
    <n v="919530"/>
    <x v="16"/>
    <n v="208000"/>
    <x v="18"/>
    <n v="1000"/>
    <s v="Default Value"/>
    <n v="1000"/>
    <s v="Default Value"/>
    <s v="Accounted"/>
    <s v="Fully Paid"/>
    <n v="104915.25"/>
    <x v="1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23738"/>
    <x v="13"/>
    <s v="STANDARD"/>
    <s v="2022-05-06T00:00:00.000+00:00"/>
    <n v="104915.25"/>
    <s v="2022-05-12T14:39:09.386+00:00"/>
    <s v="RBSNWHITTLEC1"/>
    <s v="WGA"/>
    <x v="8"/>
    <s v="PAY DE55 4QJ"/>
    <s v="DE55 4QJ"/>
    <n v="0"/>
    <n v="2"/>
    <s v="TAX"/>
    <s v="RUNCORN 6/5/22"/>
    <s v="STD"/>
    <n v="919309"/>
    <x v="1"/>
    <n v="156000"/>
    <x v="1"/>
    <n v="1020"/>
    <s v="Std"/>
    <n v="1000"/>
    <s v="Default Value"/>
    <s v="Accounted"/>
    <s v="Fully Paid"/>
    <n v="104915.25"/>
    <x v="1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123023738"/>
    <x v="13"/>
    <s v="STANDARD"/>
    <s v="2022-05-06T00:00:00.000+00:00"/>
    <n v="104915.25"/>
    <s v="2022-05-12T14:39:09.386+00:00"/>
    <s v="RBSNWHITTLEC1"/>
    <s v="WGA"/>
    <x v="8"/>
    <s v="PAY DE55 4QJ"/>
    <s v="DE55 4QJ"/>
    <n v="17325.849999999999"/>
    <n v="2"/>
    <s v="TAX"/>
    <s v="RUNCORN 6/5/22"/>
    <s v="STD"/>
    <n v="919530"/>
    <x v="16"/>
    <n v="208000"/>
    <x v="18"/>
    <n v="1000"/>
    <s v="Default Value"/>
    <n v="1000"/>
    <s v="Default Value"/>
    <s v="Accounted"/>
    <s v="Fully Paid"/>
    <n v="104915.25"/>
    <x v="1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29807"/>
    <x v="14"/>
    <s v="STANDARD"/>
    <s v="2022-05-13T00:00:00.000+00:00"/>
    <n v="108618.88"/>
    <s v="2022-05-16T10:57:07.946+00:00"/>
    <s v="RBSNWHITTLEC1"/>
    <s v="WGA"/>
    <x v="8"/>
    <s v="PAY DE55 4QJ"/>
    <s v="DE55 4QJ"/>
    <n v="90688.31"/>
    <n v="1"/>
    <s v="ITEM"/>
    <s v="RUNCORN 13/5/22"/>
    <m/>
    <n v="919530"/>
    <x v="16"/>
    <n v="208000"/>
    <x v="18"/>
    <n v="1000"/>
    <s v="Default Value"/>
    <n v="1000"/>
    <s v="Default Value"/>
    <s v="Accounted"/>
    <s v="Fully Paid"/>
    <n v="108618.88"/>
    <x v="2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29807"/>
    <x v="14"/>
    <s v="STANDARD"/>
    <s v="2022-05-13T00:00:00.000+00:00"/>
    <n v="108618.88"/>
    <s v="2022-05-16T10:57:07.946+00:00"/>
    <s v="RBSNWHITTLEC1"/>
    <s v="WGA"/>
    <x v="8"/>
    <s v="PAY DE55 4QJ"/>
    <s v="DE55 4QJ"/>
    <n v="17930.57"/>
    <n v="2"/>
    <s v="TAX"/>
    <s v="RUNCORN 13/5/22"/>
    <s v="STD"/>
    <n v="919530"/>
    <x v="16"/>
    <n v="208000"/>
    <x v="18"/>
    <n v="1000"/>
    <s v="Default Value"/>
    <n v="1000"/>
    <s v="Default Value"/>
    <s v="Accounted"/>
    <s v="Fully Paid"/>
    <n v="108618.88"/>
    <x v="2"/>
    <s v="RBSN919530"/>
    <s v="BAL402"/>
    <n v="919530"/>
    <s v="RBSN"/>
    <s v="RBSN919530"/>
    <s v="Nhs Supplies"/>
  </r>
  <r>
    <s v="Alder Hey Childrens NHS Foundation Trust BU"/>
    <s v="2022-05-01T01:00:00.000+01:00"/>
    <s v="2022-05-31T01:00:00.000+01:00"/>
    <m/>
    <m/>
    <s v="Alder Hey Childrens NHS Foundation Trust BU"/>
    <n v="1123029807"/>
    <x v="14"/>
    <s v="STANDARD"/>
    <s v="2022-05-13T00:00:00.000+00:00"/>
    <n v="108618.88"/>
    <s v="2022-05-16T10:57:07.946+00:00"/>
    <s v="RBSNWHITTLEC1"/>
    <s v="WGA"/>
    <x v="8"/>
    <s v="PAY DE55 4QJ"/>
    <s v="DE55 4QJ"/>
    <n v="0"/>
    <n v="2"/>
    <s v="TAX"/>
    <s v="RUNCORN 13/5/22"/>
    <s v="STD"/>
    <n v="919309"/>
    <x v="1"/>
    <n v="156000"/>
    <x v="1"/>
    <n v="1020"/>
    <s v="Std"/>
    <n v="1000"/>
    <s v="Default Value"/>
    <s v="Accounted"/>
    <s v="Fully Paid"/>
    <n v="108618.88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30172527"/>
    <x v="15"/>
    <s v="STANDARD"/>
    <s v="2022-05-08T00:00:00.000+00:00"/>
    <n v="32109"/>
    <s v="2022-05-23T15:16:10.000+00:00"/>
    <s v="NEPNINTERFACE1"/>
    <s v="OTHSUPP"/>
    <x v="9"/>
    <s v="KT13 8DB"/>
    <s v="KT13 8DB"/>
    <n v="5351.5"/>
    <n v="1"/>
    <s v="ITEM"/>
    <s v="ERWINIA ASPARAGINASE 10 000 units Injection 5 Vial Pack"/>
    <m/>
    <n v="919200"/>
    <x v="17"/>
    <n v="110000"/>
    <x v="19"/>
    <n v="1000"/>
    <s v="Default Value"/>
    <n v="1000"/>
    <s v="Default Value"/>
    <s v="Accounted"/>
    <s v="Fully Paid"/>
    <n v="32109"/>
    <x v="1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130172527"/>
    <x v="15"/>
    <s v="STANDARD"/>
    <s v="2022-05-08T00:00:00.000+00:00"/>
    <n v="32109"/>
    <s v="2022-05-23T15:16:10.000+00:00"/>
    <s v="NEPNINTERFACE1"/>
    <s v="OTHSUPP"/>
    <x v="9"/>
    <s v="KT13 8DB"/>
    <s v="KT13 8DB"/>
    <n v="0"/>
    <n v="1"/>
    <s v="ITEM"/>
    <s v="ERWINIA ASPARAGINASE 10 000 units Injection 5 Vial Pack"/>
    <m/>
    <n v="919309"/>
    <x v="1"/>
    <n v="156000"/>
    <x v="1"/>
    <n v="1020"/>
    <s v="Std"/>
    <n v="1000"/>
    <s v="Default Value"/>
    <s v="Accounted"/>
    <s v="Fully Paid"/>
    <n v="32109"/>
    <x v="1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30172527"/>
    <x v="15"/>
    <s v="STANDARD"/>
    <s v="2022-05-08T00:00:00.000+00:00"/>
    <n v="32109"/>
    <s v="2022-05-23T15:16:10.000+00:00"/>
    <s v="NEPNINTERFACE1"/>
    <s v="OTHSUPP"/>
    <x v="9"/>
    <s v="KT13 8DB"/>
    <s v="KT13 8DB"/>
    <n v="26757.5"/>
    <n v="1"/>
    <s v="ITEM"/>
    <s v="ERWINIA ASPARAGINASE 10 000 units Injection 5 Vial Pack"/>
    <m/>
    <n v="919200"/>
    <x v="17"/>
    <n v="110000"/>
    <x v="19"/>
    <n v="1000"/>
    <s v="Default Value"/>
    <n v="1000"/>
    <s v="Default Value"/>
    <s v="Accounted"/>
    <s v="Fully Paid"/>
    <n v="32109"/>
    <x v="1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1410188405"/>
    <x v="16"/>
    <s v="STANDARD"/>
    <s v="2022-03-21T00:00:00.000+00:00"/>
    <n v="75000"/>
    <s v="2022-04-28T15:56:24.970+00:00"/>
    <s v="RBSNWHITTLEC1"/>
    <s v="TRUST"/>
    <x v="10"/>
    <s v="PAY LS9 7TF"/>
    <s v="LS9 7TF"/>
    <n v="75000"/>
    <n v="1"/>
    <s v="ITEM"/>
    <s v="APP BY E KIRKPATRICK"/>
    <m/>
    <n v="917538"/>
    <x v="18"/>
    <n v="714400"/>
    <x v="20"/>
    <n v="1000"/>
    <s v="Default Value"/>
    <n v="3387"/>
    <s v="Leeds Teaching Hospitals Nhs Trust"/>
    <s v="Accounted"/>
    <s v="Fully Paid"/>
    <n v="75000"/>
    <x v="0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1410188405"/>
    <x v="16"/>
    <s v="STANDARD"/>
    <s v="2022-03-21T00:00:00.000+00:00"/>
    <n v="75000"/>
    <s v="2022-04-28T15:56:24.970+00:00"/>
    <s v="RBSNWHITTLEC1"/>
    <s v="TRUST"/>
    <x v="10"/>
    <s v="PAY LS9 7TF"/>
    <s v="LS9 7TF"/>
    <n v="0"/>
    <n v="2"/>
    <s v="TAX"/>
    <s v="APP BY E KIRKPATRICK"/>
    <s v="XMT"/>
    <n v="919309"/>
    <x v="1"/>
    <n v="156000"/>
    <x v="1"/>
    <n v="1000"/>
    <s v="Default Value"/>
    <n v="1000"/>
    <s v="Default Value"/>
    <s v="Accounted"/>
    <s v="Fully Paid"/>
    <n v="75000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0188405"/>
    <x v="16"/>
    <s v="STANDARD"/>
    <s v="2022-03-21T00:00:00.000+00:00"/>
    <n v="75000"/>
    <s v="2022-04-28T15:56:24.970+00:00"/>
    <s v="RBSNWHITTLEC1"/>
    <s v="TRUST"/>
    <x v="10"/>
    <s v="PAY LS9 7TF"/>
    <s v="LS9 7TF"/>
    <n v="0"/>
    <n v="2"/>
    <s v="TAX"/>
    <s v="APP BY E KIRKPATRICK"/>
    <s v="XMT"/>
    <n v="917538"/>
    <x v="18"/>
    <n v="714400"/>
    <x v="20"/>
    <n v="1000"/>
    <s v="Default Value"/>
    <n v="3387"/>
    <s v="Leeds Teaching Hospitals Nhs Trust"/>
    <s v="Accounted"/>
    <s v="Fully Paid"/>
    <n v="75000"/>
    <x v="0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95400"/>
    <n v="1"/>
    <s v="ITEM"/>
    <s v="Blue Prism Cloud Digital Workforce Subscription = £95,400 + VAT Blue Prism Cloud Digital Workforce Subscription – (2) Production Digital Workers for (36) months @ £31,800 + VAT per annum (1) Development Worker for (36) months = FOC"/>
    <m/>
    <n v="918285"/>
    <x v="19"/>
    <n v="735500"/>
    <x v="17"/>
    <n v="1000"/>
    <s v="Default Value"/>
    <n v="1000"/>
    <s v="Default Value"/>
    <s v="Accounted"/>
    <s v="Fully Paid"/>
    <n v="114480"/>
    <x v="4"/>
    <s v="RBSN918285"/>
    <s v="CAP419"/>
    <n v="918285"/>
    <s v="RBSN"/>
    <s v="RBSN918285"/>
    <s v="RPA AI PDC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1448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19080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11448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1448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19080"/>
    <n v="2"/>
    <s v="TAX"/>
    <s v="NEP VAT REGIME - VAT TAX"/>
    <s v="STD"/>
    <n v="918285"/>
    <x v="19"/>
    <n v="735500"/>
    <x v="17"/>
    <n v="1000"/>
    <s v="Default Value"/>
    <n v="1000"/>
    <s v="Default Value"/>
    <s v="Accounted"/>
    <s v="Fully Paid"/>
    <n v="114480"/>
    <x v="4"/>
    <s v="RBSN918285"/>
    <s v="CAP419"/>
    <n v="918285"/>
    <s v="RBSN"/>
    <s v="RBSN918285"/>
    <s v="RPA AI PDC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1448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4"/>
    <x v="17"/>
    <s v="STANDARD"/>
    <s v="2022-03-16T00:00:00.000+00:00"/>
    <n v="114480"/>
    <s v="2022-03-17T02:00:11.000+00:00"/>
    <s v="RBSNWHITTLEC1"/>
    <s v="OTHSUPP"/>
    <x v="11"/>
    <s v="BN3 4QT"/>
    <s v="BN3 4QT"/>
    <n v="-19080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11448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27000"/>
    <n v="1"/>
    <s v="ITEM"/>
    <s v="Isosec Platform for Virtual Smart Card (‘VSC’) Subscription = £35,500 + VAT 2 x RPA Digital Workers for three years - £8,500 set up + £9,000 per annum. KPI analytics package included – free of charge."/>
    <m/>
    <n v="917531"/>
    <x v="15"/>
    <n v="735500"/>
    <x v="17"/>
    <n v="1000"/>
    <s v="Default Value"/>
    <n v="1000"/>
    <s v="Default Value"/>
    <s v="Accounted"/>
    <s v="Fully Paid"/>
    <n v="4260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-27000"/>
    <n v="1"/>
    <s v="ITEM"/>
    <s v="Isosec Platform for Virtual Smart Card (‘VSC’) Subscription = £35,500 + VAT 2 x RPA Digital Workers for three years - £8,500 set up + £9,000 per annum. KPI analytics package included – free of charge."/>
    <m/>
    <n v="917531"/>
    <x v="15"/>
    <n v="735500"/>
    <x v="17"/>
    <n v="1000"/>
    <s v="Default Value"/>
    <n v="1000"/>
    <s v="Default Value"/>
    <s v="Accounted"/>
    <s v="Fully Paid"/>
    <n v="4260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1700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4260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426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5400"/>
    <n v="2"/>
    <s v="TAX"/>
    <s v="NEP VAT REGIME - VAT TAX"/>
    <s v="STD"/>
    <n v="918285"/>
    <x v="19"/>
    <n v="735500"/>
    <x v="17"/>
    <n v="1000"/>
    <s v="Default Value"/>
    <n v="1000"/>
    <s v="Default Value"/>
    <s v="Accounted"/>
    <s v="Fully Paid"/>
    <n v="42600"/>
    <x v="4"/>
    <s v="RBSN918285"/>
    <s v="CAP419"/>
    <n v="918285"/>
    <s v="RBSN"/>
    <s v="RBSN918285"/>
    <s v="RPA AI PDC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1700"/>
    <n v="2"/>
    <s v="TAX"/>
    <s v="NEP VAT REGIME - VAT TAX"/>
    <s v="STD"/>
    <n v="918285"/>
    <x v="19"/>
    <n v="735500"/>
    <x v="17"/>
    <n v="1000"/>
    <s v="Default Value"/>
    <n v="1000"/>
    <s v="Default Value"/>
    <s v="Accounted"/>
    <s v="Fully Paid"/>
    <n v="42600"/>
    <x v="4"/>
    <s v="RBSN918285"/>
    <s v="CAP419"/>
    <n v="918285"/>
    <s v="RBSN"/>
    <s v="RBSN918285"/>
    <s v="RPA AI PDC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-1700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4260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426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426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426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5400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4260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426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-5400"/>
    <n v="2"/>
    <s v="TAX"/>
    <s v="NEP VAT REGIME - VAT TAX"/>
    <s v="STD"/>
    <n v="917531"/>
    <x v="15"/>
    <n v="735500"/>
    <x v="17"/>
    <n v="1000"/>
    <s v="Default Value"/>
    <n v="1000"/>
    <s v="Default Value"/>
    <s v="Accounted"/>
    <s v="Fully Paid"/>
    <n v="42600"/>
    <x v="4"/>
    <s v="RBSN917531"/>
    <s v="AIH400"/>
    <n v="917531"/>
    <s v="RBSN"/>
    <s v="RBSN917531"/>
    <s v="RPA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426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8500"/>
    <n v="3"/>
    <s v="ITEM"/>
    <s v="Isosec Platform for Virtual Smart Card (‘VSC’) Subscription = £35,500 + VAT (total)£8,500 set up fee"/>
    <m/>
    <n v="918285"/>
    <x v="19"/>
    <n v="735500"/>
    <x v="17"/>
    <n v="1000"/>
    <s v="Default Value"/>
    <n v="1000"/>
    <s v="Default Value"/>
    <s v="Accounted"/>
    <s v="Fully Paid"/>
    <n v="42600"/>
    <x v="4"/>
    <s v="RBSN918285"/>
    <s v="CAP419"/>
    <n v="918285"/>
    <s v="RBSN"/>
    <s v="RBSN918285"/>
    <s v="RPA AI PDC"/>
  </r>
  <r>
    <s v="Alder Hey Childrens NHS Foundation Trust BU"/>
    <s v="2022-05-01T01:00:00.000+01:00"/>
    <s v="2022-05-31T01:00:00.000+01:00"/>
    <m/>
    <m/>
    <s v="Alder Hey Childrens NHS Foundation Trust BU"/>
    <n v="141245"/>
    <x v="18"/>
    <s v="STANDARD"/>
    <s v="2022-03-16T00:00:00.000+00:00"/>
    <n v="42600"/>
    <s v="2022-03-17T02:00:11.000+00:00"/>
    <s v="RBSNWHITTLEC1"/>
    <s v="OTHSUPP"/>
    <x v="11"/>
    <s v="BN3 4QT"/>
    <s v="BN3 4QT"/>
    <n v="27000"/>
    <n v="4"/>
    <s v="ITEM"/>
    <s v="Isosec Platform for Virtual Smart Card (‘VSC’) Subscription = £35,500 + VAT 2 x RPA Digital Workers for three years - £8,500 set up + £9,000 per annum. KPI analytics package included – free of charge."/>
    <m/>
    <n v="918285"/>
    <x v="19"/>
    <n v="735500"/>
    <x v="17"/>
    <n v="1000"/>
    <s v="Default Value"/>
    <n v="1000"/>
    <s v="Default Value"/>
    <s v="Accounted"/>
    <s v="Fully Paid"/>
    <n v="42600"/>
    <x v="4"/>
    <s v="RBSN918285"/>
    <s v="CAP419"/>
    <n v="918285"/>
    <s v="RBSN"/>
    <s v="RBSN918285"/>
    <s v="RPA AI PDC"/>
  </r>
  <r>
    <s v="Alder Hey Childrens NHS Foundation Trust BU"/>
    <s v="2022-05-01T01:00:00.000+01:00"/>
    <s v="2022-05-31T01:00:00.000+01:00"/>
    <m/>
    <m/>
    <s v="Alder Hey Childrens NHS Foundation Trust BU"/>
    <n v="16812878"/>
    <x v="19"/>
    <s v="STANDARD"/>
    <s v="2022-04-13T00:00:00.000+00:00"/>
    <n v="50149"/>
    <s v="2022-05-09T15:07:36.459+00:00"/>
    <s v="RBSNWHITTLEC1"/>
    <s v="TRUST"/>
    <x v="12"/>
    <s v="PAY WF3 1WE"/>
    <s v="WF3 1WE"/>
    <n v="50149"/>
    <n v="1"/>
    <s v="ITEM"/>
    <s v="CF Q1 2223 APP BY G BARLOW BEGLEY"/>
    <m/>
    <n v="911407"/>
    <x v="20"/>
    <n v="714400"/>
    <x v="20"/>
    <n v="1000"/>
    <s v="Default Value"/>
    <n v="3423"/>
    <s v="St Helens And Knowsley Hospitals Nhs Trust"/>
    <s v="Accounted"/>
    <s v="Fully Paid"/>
    <n v="50149"/>
    <x v="4"/>
    <s v="RBSN911407"/>
    <s v="CMP400"/>
    <n v="911407"/>
    <s v="RBSN"/>
    <s v="RBSN911407"/>
    <s v="Cystic Fibrosis Network"/>
  </r>
  <r>
    <s v="Alder Hey Childrens NHS Foundation Trust BU"/>
    <s v="2022-05-01T01:00:00.000+01:00"/>
    <s v="2022-05-31T01:00:00.000+01:00"/>
    <m/>
    <m/>
    <s v="Alder Hey Childrens NHS Foundation Trust BU"/>
    <n v="16812878"/>
    <x v="19"/>
    <s v="STANDARD"/>
    <s v="2022-04-13T00:00:00.000+00:00"/>
    <n v="50149"/>
    <s v="2022-05-09T15:07:36.459+00:00"/>
    <s v="RBSNWHITTLEC1"/>
    <s v="TRUST"/>
    <x v="12"/>
    <s v="PAY WF3 1WE"/>
    <s v="WF3 1WE"/>
    <n v="0"/>
    <n v="2"/>
    <s v="TAX"/>
    <s v="CF Q1 2223 APP BY G BARLOW BEGLEY"/>
    <s v="XMT"/>
    <n v="919309"/>
    <x v="1"/>
    <n v="156000"/>
    <x v="1"/>
    <n v="1000"/>
    <s v="Default Value"/>
    <n v="1000"/>
    <s v="Default Value"/>
    <s v="Accounted"/>
    <s v="Fully Paid"/>
    <n v="50149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6812878"/>
    <x v="19"/>
    <s v="STANDARD"/>
    <s v="2022-04-13T00:00:00.000+00:00"/>
    <n v="50149"/>
    <s v="2022-05-09T15:07:36.459+00:00"/>
    <s v="RBSNWHITTLEC1"/>
    <s v="TRUST"/>
    <x v="12"/>
    <s v="PAY WF3 1WE"/>
    <s v="WF3 1WE"/>
    <n v="0"/>
    <n v="2"/>
    <s v="TAX"/>
    <s v="CF Q1 2223 APP BY G BARLOW BEGLEY"/>
    <s v="XMT"/>
    <n v="911407"/>
    <x v="20"/>
    <n v="714400"/>
    <x v="20"/>
    <n v="1000"/>
    <s v="Default Value"/>
    <n v="3423"/>
    <s v="St Helens And Knowsley Hospitals Nhs Trust"/>
    <s v="Accounted"/>
    <s v="Fully Paid"/>
    <n v="50149"/>
    <x v="4"/>
    <s v="RBSN911407"/>
    <s v="CMP400"/>
    <n v="911407"/>
    <s v="RBSN"/>
    <s v="RBSN911407"/>
    <s v="Cystic Fibrosis Network"/>
  </r>
  <r>
    <s v="Alder Hey Childrens NHS Foundation Trust BU"/>
    <s v="2022-05-01T01:00:00.000+01:00"/>
    <s v="2022-05-31T01:00:00.000+01:00"/>
    <m/>
    <m/>
    <s v="Alder Hey Childrens NHS Foundation Trust BU"/>
    <n v="16812949"/>
    <x v="20"/>
    <s v="STANDARD"/>
    <s v="2022-04-19T00:00:00.000+00:00"/>
    <n v="950000"/>
    <s v="2022-05-09T15:10:24.407+00:00"/>
    <s v="RBSNWHITTLEC1"/>
    <s v="TRUST"/>
    <x v="12"/>
    <s v="PAY WF3 1WE"/>
    <s v="WF3 1WE"/>
    <n v="950000"/>
    <n v="1"/>
    <s v="ITEM"/>
    <s v="MADEL MAY22 "/>
    <m/>
    <n v="919950"/>
    <x v="21"/>
    <n v="208000"/>
    <x v="18"/>
    <n v="1000"/>
    <s v="Default Value"/>
    <n v="3423"/>
    <s v="St Helens And Knowsley Hospitals Nhs Trust"/>
    <s v="Accounted"/>
    <s v="Fully Paid"/>
    <n v="950000"/>
    <x v="4"/>
    <s v="RBSN919950"/>
    <s v="SUS400"/>
    <n v="919950"/>
    <s v="RBSN"/>
    <s v="RBSN919950"/>
    <s v="Madel Recharge"/>
  </r>
  <r>
    <s v="Alder Hey Childrens NHS Foundation Trust BU"/>
    <s v="2022-05-01T01:00:00.000+01:00"/>
    <s v="2022-05-31T01:00:00.000+01:00"/>
    <m/>
    <m/>
    <s v="Alder Hey Childrens NHS Foundation Trust BU"/>
    <n v="16812949"/>
    <x v="20"/>
    <s v="STANDARD"/>
    <s v="2022-04-19T00:00:00.000+00:00"/>
    <n v="950000"/>
    <s v="2022-05-09T15:10:24.407+00:00"/>
    <s v="RBSNWHITTLEC1"/>
    <s v="TRUST"/>
    <x v="12"/>
    <s v="PAY WF3 1WE"/>
    <s v="WF3 1WE"/>
    <n v="0"/>
    <n v="2"/>
    <s v="TAX"/>
    <s v="MADEL MAY22 "/>
    <s v="XMT"/>
    <n v="919309"/>
    <x v="1"/>
    <n v="156000"/>
    <x v="1"/>
    <n v="1000"/>
    <s v="Default Value"/>
    <n v="1000"/>
    <s v="Default Value"/>
    <s v="Accounted"/>
    <s v="Fully Paid"/>
    <n v="9500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6812949"/>
    <x v="20"/>
    <s v="STANDARD"/>
    <s v="2022-04-19T00:00:00.000+00:00"/>
    <n v="950000"/>
    <s v="2022-05-09T15:10:24.407+00:00"/>
    <s v="RBSNWHITTLEC1"/>
    <s v="TRUST"/>
    <x v="12"/>
    <s v="PAY WF3 1WE"/>
    <s v="WF3 1WE"/>
    <n v="0"/>
    <n v="2"/>
    <s v="TAX"/>
    <s v="MADEL MAY22 "/>
    <s v="XMT"/>
    <n v="919950"/>
    <x v="21"/>
    <n v="208000"/>
    <x v="18"/>
    <n v="1000"/>
    <s v="Default Value"/>
    <n v="3423"/>
    <s v="St Helens And Knowsley Hospitals Nhs Trust"/>
    <s v="Accounted"/>
    <s v="Fully Paid"/>
    <n v="950000"/>
    <x v="4"/>
    <s v="RBSN919950"/>
    <s v="SUS400"/>
    <n v="919950"/>
    <s v="RBSN"/>
    <s v="RBSN919950"/>
    <s v="Madel Recharge"/>
  </r>
  <r>
    <s v="Alder Hey Childrens NHS Foundation Trust BU"/>
    <s v="2022-05-01T01:00:00.000+01:00"/>
    <s v="2022-05-31T01:00:00.000+01:00"/>
    <m/>
    <m/>
    <s v="Alder Hey Childrens NHS Foundation Trust BU"/>
    <n v="16813128"/>
    <x v="21"/>
    <s v="STANDARD"/>
    <s v="2022-04-21T00:00:00.000+00:00"/>
    <n v="71000"/>
    <s v="2022-05-09T15:04:55.298+00:00"/>
    <s v="RBSNWHITTLEC1"/>
    <s v="TRUST"/>
    <x v="12"/>
    <s v="PAY WF3 1WE"/>
    <s v="WF3 1WE"/>
    <n v="71000"/>
    <n v="1"/>
    <s v="ITEM"/>
    <s v="DIT APR22 APP BY K BAYLEY"/>
    <m/>
    <n v="919950"/>
    <x v="21"/>
    <n v="208000"/>
    <x v="18"/>
    <n v="1000"/>
    <s v="Default Value"/>
    <n v="3423"/>
    <s v="St Helens And Knowsley Hospitals Nhs Trust"/>
    <s v="Accounted"/>
    <s v="Fully Paid"/>
    <n v="71000"/>
    <x v="4"/>
    <s v="RBSN919950"/>
    <s v="SUS400"/>
    <n v="919950"/>
    <s v="RBSN"/>
    <s v="RBSN919950"/>
    <s v="Madel Recharge"/>
  </r>
  <r>
    <s v="Alder Hey Childrens NHS Foundation Trust BU"/>
    <s v="2022-05-01T01:00:00.000+01:00"/>
    <s v="2022-05-31T01:00:00.000+01:00"/>
    <m/>
    <m/>
    <s v="Alder Hey Childrens NHS Foundation Trust BU"/>
    <n v="16813128"/>
    <x v="21"/>
    <s v="STANDARD"/>
    <s v="2022-04-21T00:00:00.000+00:00"/>
    <n v="71000"/>
    <s v="2022-05-09T15:04:55.298+00:00"/>
    <s v="RBSNWHITTLEC1"/>
    <s v="TRUST"/>
    <x v="12"/>
    <s v="PAY WF3 1WE"/>
    <s v="WF3 1WE"/>
    <n v="0"/>
    <n v="2"/>
    <s v="TAX"/>
    <s v="DIT APR22 APP BY K BAYLEY"/>
    <s v="XMT"/>
    <n v="919950"/>
    <x v="21"/>
    <n v="208000"/>
    <x v="18"/>
    <n v="1000"/>
    <s v="Default Value"/>
    <n v="3423"/>
    <s v="St Helens And Knowsley Hospitals Nhs Trust"/>
    <s v="Accounted"/>
    <s v="Fully Paid"/>
    <n v="71000"/>
    <x v="4"/>
    <s v="RBSN919950"/>
    <s v="SUS400"/>
    <n v="919950"/>
    <s v="RBSN"/>
    <s v="RBSN919950"/>
    <s v="Madel Recharge"/>
  </r>
  <r>
    <s v="Alder Hey Childrens NHS Foundation Trust BU"/>
    <s v="2022-05-01T01:00:00.000+01:00"/>
    <s v="2022-05-31T01:00:00.000+01:00"/>
    <m/>
    <m/>
    <s v="Alder Hey Childrens NHS Foundation Trust BU"/>
    <n v="16813128"/>
    <x v="21"/>
    <s v="STANDARD"/>
    <s v="2022-04-21T00:00:00.000+00:00"/>
    <n v="71000"/>
    <s v="2022-05-09T15:04:55.298+00:00"/>
    <s v="RBSNWHITTLEC1"/>
    <s v="TRUST"/>
    <x v="12"/>
    <s v="PAY WF3 1WE"/>
    <s v="WF3 1WE"/>
    <n v="0"/>
    <n v="2"/>
    <s v="TAX"/>
    <s v="DIT APR22 APP BY K BAYLEY"/>
    <s v="XMT"/>
    <n v="919309"/>
    <x v="1"/>
    <n v="156000"/>
    <x v="1"/>
    <n v="1000"/>
    <s v="Default Value"/>
    <n v="1000"/>
    <s v="Default Value"/>
    <s v="Accounted"/>
    <s v="Fully Paid"/>
    <n v="710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6813306"/>
    <x v="22"/>
    <s v="STANDARD"/>
    <s v="2022-05-06T00:00:00.000+00:00"/>
    <n v="25175.16"/>
    <s v="2022-05-25T12:44:32.226+00:00"/>
    <s v="RBSNWHITTLEC1"/>
    <s v="TRUST"/>
    <x v="12"/>
    <s v="PAY WF3 1WE"/>
    <s v="WF3 1WE"/>
    <n v="25175.16"/>
    <n v="1"/>
    <s v="ITEM"/>
    <s v="MAY POST GRAD LEVY ALL BY C SHELLEY"/>
    <m/>
    <n v="919950"/>
    <x v="21"/>
    <n v="208000"/>
    <x v="18"/>
    <n v="1000"/>
    <s v="Default Value"/>
    <n v="3423"/>
    <s v="St Helens And Knowsley Hospitals Nhs Trust"/>
    <s v="Accounted"/>
    <s v="Fully Paid"/>
    <n v="25175.16"/>
    <x v="2"/>
    <s v="RBSN919950"/>
    <s v="SUS400"/>
    <n v="919950"/>
    <s v="RBSN"/>
    <s v="RBSN919950"/>
    <s v="Madel Recharge"/>
  </r>
  <r>
    <s v="Alder Hey Childrens NHS Foundation Trust BU"/>
    <s v="2022-05-01T01:00:00.000+01:00"/>
    <s v="2022-05-31T01:00:00.000+01:00"/>
    <m/>
    <m/>
    <s v="Alder Hey Childrens NHS Foundation Trust BU"/>
    <n v="16813306"/>
    <x v="22"/>
    <s v="STANDARD"/>
    <s v="2022-05-06T00:00:00.000+00:00"/>
    <n v="25175.16"/>
    <s v="2022-05-25T12:44:32.226+00:00"/>
    <s v="RBSNWHITTLEC1"/>
    <s v="TRUST"/>
    <x v="12"/>
    <s v="PAY WF3 1WE"/>
    <s v="WF3 1WE"/>
    <n v="0"/>
    <n v="2"/>
    <s v="TAX"/>
    <s v="MAY POST GRAD LEVY ALL BY C SHELLEY"/>
    <s v="XMT"/>
    <n v="919950"/>
    <x v="21"/>
    <n v="208000"/>
    <x v="18"/>
    <n v="1000"/>
    <s v="Default Value"/>
    <n v="3423"/>
    <s v="St Helens And Knowsley Hospitals Nhs Trust"/>
    <s v="Accounted"/>
    <s v="Fully Paid"/>
    <n v="25175.16"/>
    <x v="2"/>
    <s v="RBSN919950"/>
    <s v="SUS400"/>
    <n v="919950"/>
    <s v="RBSN"/>
    <s v="RBSN919950"/>
    <s v="Madel Recharge"/>
  </r>
  <r>
    <s v="Alder Hey Childrens NHS Foundation Trust BU"/>
    <s v="2022-05-01T01:00:00.000+01:00"/>
    <s v="2022-05-31T01:00:00.000+01:00"/>
    <m/>
    <m/>
    <s v="Alder Hey Childrens NHS Foundation Trust BU"/>
    <n v="16813306"/>
    <x v="22"/>
    <s v="STANDARD"/>
    <s v="2022-05-06T00:00:00.000+00:00"/>
    <n v="25175.16"/>
    <s v="2022-05-25T12:44:32.226+00:00"/>
    <s v="RBSNWHITTLEC1"/>
    <s v="TRUST"/>
    <x v="12"/>
    <s v="PAY WF3 1WE"/>
    <s v="WF3 1WE"/>
    <n v="0"/>
    <n v="2"/>
    <s v="TAX"/>
    <s v="MAY POST GRAD LEVY ALL BY C SHELLEY"/>
    <s v="XMT"/>
    <n v="919309"/>
    <x v="1"/>
    <n v="156000"/>
    <x v="1"/>
    <n v="1000"/>
    <s v="Default Value"/>
    <n v="1000"/>
    <s v="Default Value"/>
    <s v="Accounted"/>
    <s v="Fully Paid"/>
    <n v="25175.16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1800264243"/>
    <x v="23"/>
    <s v="STANDARD"/>
    <s v="2022-01-28T00:00:00.000+00:00"/>
    <n v="25369.74"/>
    <s v="2022-05-19T14:26:07.001+00:00"/>
    <s v="RBSNWHITTLEC1"/>
    <s v="OTHSUPP"/>
    <x v="13"/>
    <s v="PAY S98 1DX"/>
    <s v="S98 1DX"/>
    <n v="21141.45"/>
    <n v="1"/>
    <s v="ITEM"/>
    <s v="EE Annual Order for accounts: 98871503, 96999113, 98125742; Period: 04/2022 to 03/2023"/>
    <m/>
    <n v="917603"/>
    <x v="8"/>
    <n v="724300"/>
    <x v="21"/>
    <n v="1000"/>
    <s v="Default Value"/>
    <n v="1000"/>
    <s v="Default Value"/>
    <s v="Accounted"/>
    <s v="Fully Paid"/>
    <n v="25369.74"/>
    <x v="7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1800264243"/>
    <x v="23"/>
    <s v="STANDARD"/>
    <s v="2022-01-28T00:00:00.000+00:00"/>
    <n v="25369.74"/>
    <s v="2022-05-19T14:26:07.001+00:00"/>
    <s v="RBSNWHITTLEC1"/>
    <s v="OTHSUPP"/>
    <x v="13"/>
    <s v="PAY S98 1DX"/>
    <s v="S98 1DX"/>
    <n v="4228.29"/>
    <n v="2"/>
    <s v="TAX"/>
    <s v="NEP VAT REGIME - VAT TAX"/>
    <s v="STD"/>
    <n v="917603"/>
    <x v="8"/>
    <n v="724300"/>
    <x v="21"/>
    <n v="1000"/>
    <s v="Default Value"/>
    <n v="1000"/>
    <s v="Default Value"/>
    <s v="Accounted"/>
    <s v="Fully Paid"/>
    <n v="25369.74"/>
    <x v="7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1800264243"/>
    <x v="23"/>
    <s v="STANDARD"/>
    <s v="2022-01-28T00:00:00.000+00:00"/>
    <n v="25369.74"/>
    <s v="2022-05-19T14:26:07.001+00:00"/>
    <s v="RBSNWHITTLEC1"/>
    <s v="OTHSUPP"/>
    <x v="13"/>
    <s v="PAY S98 1DX"/>
    <s v="S98 1DX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25369.74"/>
    <x v="7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02200000004"/>
    <x v="24"/>
    <s v="STANDARD"/>
    <s v="2022-03-25T00:00:00.000+00:00"/>
    <n v="26801.7"/>
    <s v="2022-05-06T09:34:52.002+00:00"/>
    <s v="RBSNWHITTLEC1"/>
    <s v="OTHSUPP"/>
    <x v="14"/>
    <s v="WS13 6JR"/>
    <s v="WS13 6JR"/>
    <n v="22334.75"/>
    <n v="1"/>
    <s v="ITEM"/>
    <s v="APW UK Data Das Limited - Kilby House Rent 25th March 2022 to 23rd June 2022 £22,334.75 plus VAT"/>
    <m/>
    <n v="917202"/>
    <x v="22"/>
    <n v="733200"/>
    <x v="22"/>
    <n v="1000"/>
    <s v="Default Value"/>
    <n v="1000"/>
    <s v="Default Value"/>
    <s v="Accounted"/>
    <s v="Fully Paid"/>
    <n v="26801.7"/>
    <x v="3"/>
    <s v="RBSN917202"/>
    <s v="EST400"/>
    <n v="917202"/>
    <s v="RBSN"/>
    <s v="RBSN917202"/>
    <s v="Estates Dept"/>
  </r>
  <r>
    <s v="Alder Hey Childrens NHS Foundation Trust BU"/>
    <s v="2022-05-01T01:00:00.000+01:00"/>
    <s v="2022-05-31T01:00:00.000+01:00"/>
    <m/>
    <m/>
    <s v="Alder Hey Childrens NHS Foundation Trust BU"/>
    <n v="202200000004"/>
    <x v="24"/>
    <s v="STANDARD"/>
    <s v="2022-03-25T00:00:00.000+00:00"/>
    <n v="26801.7"/>
    <s v="2022-05-06T09:34:52.002+00:00"/>
    <s v="RBSNWHITTLEC1"/>
    <s v="OTHSUPP"/>
    <x v="14"/>
    <s v="WS13 6JR"/>
    <s v="WS13 6JR"/>
    <n v="4466.95"/>
    <n v="2"/>
    <s v="TAX"/>
    <s v="MAR-JUN22"/>
    <s v="STD"/>
    <n v="917202"/>
    <x v="22"/>
    <n v="733200"/>
    <x v="22"/>
    <n v="1000"/>
    <s v="Default Value"/>
    <n v="1000"/>
    <s v="Default Value"/>
    <s v="Accounted"/>
    <s v="Fully Paid"/>
    <n v="26801.7"/>
    <x v="3"/>
    <s v="RBSN917202"/>
    <s v="EST400"/>
    <n v="917202"/>
    <s v="RBSN"/>
    <s v="RBSN917202"/>
    <s v="Estates Dept"/>
  </r>
  <r>
    <s v="Alder Hey Childrens NHS Foundation Trust BU"/>
    <s v="2022-05-01T01:00:00.000+01:00"/>
    <s v="2022-05-31T01:00:00.000+01:00"/>
    <m/>
    <m/>
    <s v="Alder Hey Childrens NHS Foundation Trust BU"/>
    <n v="202200000004"/>
    <x v="24"/>
    <s v="STANDARD"/>
    <s v="2022-03-25T00:00:00.000+00:00"/>
    <n v="26801.7"/>
    <s v="2022-05-06T09:34:52.002+00:00"/>
    <s v="RBSNWHITTLEC1"/>
    <s v="OTHSUPP"/>
    <x v="14"/>
    <s v="WS13 6JR"/>
    <s v="WS13 6JR"/>
    <n v="0"/>
    <n v="2"/>
    <s v="TAX"/>
    <s v="MAR-JUN22"/>
    <s v="STD"/>
    <n v="919309"/>
    <x v="1"/>
    <n v="156000"/>
    <x v="1"/>
    <n v="1020"/>
    <s v="Std"/>
    <n v="1000"/>
    <s v="Default Value"/>
    <s v="Accounted"/>
    <s v="Fully Paid"/>
    <n v="26801.7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134000"/>
    <n v="1"/>
    <s v="ITEM"/>
    <s v="Intercity Infrastructure"/>
    <m/>
    <n v="917603"/>
    <x v="8"/>
    <n v="735700"/>
    <x v="13"/>
    <n v="1000"/>
    <s v="Default Value"/>
    <n v="1000"/>
    <s v="Default Value"/>
    <s v="Accounted"/>
    <s v="Fully Paid"/>
    <n v="160800"/>
    <x v="4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608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26800"/>
    <n v="2"/>
    <s v="TAX"/>
    <s v="NEP VAT REGIME - VAT TAX"/>
    <s v="STD"/>
    <n v="917603"/>
    <x v="8"/>
    <n v="735700"/>
    <x v="13"/>
    <n v="1000"/>
    <s v="Default Value"/>
    <n v="1000"/>
    <s v="Default Value"/>
    <s v="Accounted"/>
    <s v="Fully Paid"/>
    <n v="160800"/>
    <x v="4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608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-26800"/>
    <n v="2"/>
    <s v="TAX"/>
    <s v="NEP VAT REGIME - VAT TAX"/>
    <s v="STD"/>
    <n v="917603"/>
    <x v="8"/>
    <n v="735700"/>
    <x v="13"/>
    <n v="1000"/>
    <s v="Default Value"/>
    <n v="1000"/>
    <s v="Default Value"/>
    <s v="Accounted"/>
    <s v="Fully Paid"/>
    <n v="160800"/>
    <x v="4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-26800"/>
    <n v="3"/>
    <s v="TAX"/>
    <s v="NEP VAT REGIME - VAT TAX"/>
    <s v="14 COS"/>
    <n v="917603"/>
    <x v="8"/>
    <n v="735700"/>
    <x v="13"/>
    <n v="1000"/>
    <s v="Default Value"/>
    <n v="1000"/>
    <s v="Default Value"/>
    <s v="Accounted"/>
    <s v="Fully Paid"/>
    <n v="160800"/>
    <x v="4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26800"/>
    <n v="3"/>
    <s v="TAX"/>
    <s v="NEP VAT REGIME - VAT TAX"/>
    <s v="14 COS"/>
    <n v="919309"/>
    <x v="1"/>
    <n v="156000"/>
    <x v="1"/>
    <n v="1014"/>
    <s v="14 Cos"/>
    <n v="1000"/>
    <s v="Default Value"/>
    <s v="Accounted"/>
    <s v="Fully Paid"/>
    <n v="160800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022042808"/>
    <x v="25"/>
    <s v="STANDARD"/>
    <s v="2022-04-11T00:00:00.000+00:00"/>
    <n v="160800"/>
    <s v="2022-04-12T01:00:19.000+00:00"/>
    <s v="RBSNWHITTLEC1"/>
    <s v="OTHSUPP"/>
    <x v="15"/>
    <s v="B1 1QP"/>
    <s v="B1 1QP"/>
    <n v="26800"/>
    <n v="3"/>
    <s v="TAX"/>
    <s v="NEP VAT REGIME - VAT TAX"/>
    <s v="14 COS"/>
    <n v="917603"/>
    <x v="8"/>
    <n v="735700"/>
    <x v="13"/>
    <n v="1000"/>
    <s v="Default Value"/>
    <n v="1000"/>
    <s v="Default Value"/>
    <s v="Accounted"/>
    <s v="Fully Paid"/>
    <n v="160800"/>
    <x v="4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047756"/>
    <x v="26"/>
    <s v="STANDARD"/>
    <s v="2022-02-21T00:00:00.000+00:00"/>
    <n v="25776.6"/>
    <s v="2022-05-04T01:00:17.000+00:00"/>
    <s v="RBSNWHITTLEC1"/>
    <s v="EDUC"/>
    <x v="16"/>
    <s v="CF10 3XR"/>
    <s v="CF10 3XR"/>
    <n v="25776"/>
    <n v="1"/>
    <s v="ITEM"/>
    <s v="BATCH study - Cardiff University - invoice 2047756"/>
    <m/>
    <n v="917747"/>
    <x v="23"/>
    <n v="730700"/>
    <x v="23"/>
    <n v="1000"/>
    <s v="Default Value"/>
    <n v="1000"/>
    <s v="Default Value"/>
    <s v="Accounted"/>
    <s v="Fully Paid"/>
    <n v="25776.6"/>
    <x v="4"/>
    <s v="RBSN917747"/>
    <s v="NHR400"/>
    <n v="917747"/>
    <s v="RBSN"/>
    <s v="RBSN917747"/>
    <s v="Nihr Batch Biomarker"/>
  </r>
  <r>
    <s v="Alder Hey Childrens NHS Foundation Trust BU"/>
    <s v="2022-05-01T01:00:00.000+01:00"/>
    <s v="2022-05-31T01:00:00.000+01:00"/>
    <m/>
    <m/>
    <s v="Alder Hey Childrens NHS Foundation Trust BU"/>
    <n v="2047756"/>
    <x v="26"/>
    <s v="STANDARD"/>
    <s v="2022-02-21T00:00:00.000+00:00"/>
    <n v="25776.6"/>
    <s v="2022-05-04T01:00:17.000+00:00"/>
    <s v="RBSNWHITTLEC1"/>
    <s v="EDUC"/>
    <x v="16"/>
    <s v="CF10 3XR"/>
    <s v="CF10 3XR"/>
    <n v="0.6"/>
    <n v="3"/>
    <s v="MISCELLANEOUS"/>
    <s v="RBSN400084307"/>
    <m/>
    <n v="917747"/>
    <x v="23"/>
    <n v="730700"/>
    <x v="23"/>
    <n v="7201"/>
    <s v="Carriage"/>
    <n v="1000"/>
    <s v="Default Value"/>
    <s v="Accounted"/>
    <s v="Fully Paid"/>
    <n v="25776.6"/>
    <x v="4"/>
    <s v="RBSN917747"/>
    <s v="NHR400"/>
    <n v="917747"/>
    <s v="RBSN"/>
    <s v="RBSN917747"/>
    <s v="Nihr Batch Biomarker"/>
  </r>
  <r>
    <s v="Alder Hey Childrens NHS Foundation Trust BU"/>
    <s v="2022-05-01T01:00:00.000+01:00"/>
    <s v="2022-05-31T01:00:00.000+01:00"/>
    <m/>
    <m/>
    <s v="Alder Hey Childrens NHS Foundation Trust BU"/>
    <n v="2047756"/>
    <x v="26"/>
    <s v="STANDARD"/>
    <s v="2022-02-21T00:00:00.000+00:00"/>
    <n v="25776.6"/>
    <s v="2022-05-04T01:00:17.000+00:00"/>
    <s v="RBSNWHITTLEC1"/>
    <s v="EDUC"/>
    <x v="16"/>
    <s v="CF10 3XR"/>
    <s v="CF10 3XR"/>
    <n v="0"/>
    <n v="4"/>
    <s v="TAX"/>
    <s v="RBSN400084307"/>
    <s v="XMT"/>
    <n v="917747"/>
    <x v="23"/>
    <n v="730700"/>
    <x v="23"/>
    <n v="7201"/>
    <s v="Carriage"/>
    <n v="1000"/>
    <s v="Default Value"/>
    <s v="Accounted"/>
    <s v="Fully Paid"/>
    <n v="25776.6"/>
    <x v="4"/>
    <s v="RBSN917747"/>
    <s v="NHR400"/>
    <n v="917747"/>
    <s v="RBSN"/>
    <s v="RBSN917747"/>
    <s v="Nihr Batch Biomarker"/>
  </r>
  <r>
    <s v="Alder Hey Childrens NHS Foundation Trust BU"/>
    <s v="2022-05-01T01:00:00.000+01:00"/>
    <s v="2022-05-31T01:00:00.000+01:00"/>
    <m/>
    <m/>
    <s v="Alder Hey Childrens NHS Foundation Trust BU"/>
    <n v="2047756"/>
    <x v="26"/>
    <s v="STANDARD"/>
    <s v="2022-02-21T00:00:00.000+00:00"/>
    <n v="25776.6"/>
    <s v="2022-05-04T01:00:17.000+00:00"/>
    <s v="RBSNWHITTLEC1"/>
    <s v="EDUC"/>
    <x v="16"/>
    <s v="CF10 3XR"/>
    <s v="CF10 3XR"/>
    <n v="0"/>
    <n v="4"/>
    <s v="TAX"/>
    <s v="RBSN400084307"/>
    <s v="XMT"/>
    <n v="919309"/>
    <x v="1"/>
    <n v="156000"/>
    <x v="1"/>
    <n v="1000"/>
    <s v="Default Value"/>
    <n v="1000"/>
    <s v="Default Value"/>
    <s v="Accounted"/>
    <s v="Fully Paid"/>
    <n v="25776.6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047756"/>
    <x v="26"/>
    <s v="STANDARD"/>
    <s v="2022-02-21T00:00:00.000+00:00"/>
    <n v="25776.6"/>
    <s v="2022-05-04T01:00:17.000+00:00"/>
    <s v="RBSNWHITTLEC1"/>
    <s v="EDUC"/>
    <x v="16"/>
    <s v="CF10 3XR"/>
    <s v="CF10 3XR"/>
    <n v="0"/>
    <n v="4"/>
    <s v="TAX"/>
    <s v="RBSN400084307"/>
    <s v="XMT"/>
    <n v="917747"/>
    <x v="23"/>
    <n v="730700"/>
    <x v="23"/>
    <n v="1000"/>
    <s v="Default Value"/>
    <n v="1000"/>
    <s v="Default Value"/>
    <s v="Accounted"/>
    <s v="Fully Paid"/>
    <n v="25776.6"/>
    <x v="4"/>
    <s v="RBSN917747"/>
    <s v="NHR400"/>
    <n v="917747"/>
    <s v="RBSN"/>
    <s v="RBSN917747"/>
    <s v="Nihr Batch Biomarker"/>
  </r>
  <r>
    <s v="Alder Hey Childrens NHS Foundation Trust BU"/>
    <s v="2022-05-01T01:00:00.000+01:00"/>
    <s v="2022-05-31T01:00:00.000+01:00"/>
    <m/>
    <m/>
    <s v="Alder Hey Childrens NHS Foundation Trust BU"/>
    <n v="2047756"/>
    <x v="26"/>
    <s v="STANDARD"/>
    <s v="2022-02-21T00:00:00.000+00:00"/>
    <n v="25776.6"/>
    <s v="2022-05-04T01:00:17.000+00:00"/>
    <s v="RBSNWHITTLEC1"/>
    <s v="EDUC"/>
    <x v="16"/>
    <s v="CF10 3XR"/>
    <s v="CF10 3XR"/>
    <n v="0"/>
    <n v="4"/>
    <s v="TAX"/>
    <s v="RBSN400084307"/>
    <s v="XMT"/>
    <n v="919309"/>
    <x v="1"/>
    <n v="156000"/>
    <x v="1"/>
    <n v="1000"/>
    <s v="Default Value"/>
    <n v="1000"/>
    <s v="Default Value"/>
    <s v="Accounted"/>
    <s v="Fully Paid"/>
    <n v="25776.6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00219763"/>
    <x v="27"/>
    <s v="STANDARD"/>
    <s v="2022-03-23T00:00:00.000+00:00"/>
    <n v="80000"/>
    <s v="2022-05-23T15:38:54.823+00:00"/>
    <s v="RBSNWHITTLEC1"/>
    <s v="FOUND"/>
    <x v="17"/>
    <s v="PAY S10  2TH"/>
    <s v="S10  2TH"/>
    <n v="80000"/>
    <n v="1"/>
    <s v="ITEM"/>
    <s v="app by e kirkpatrick"/>
    <m/>
    <n v="917538"/>
    <x v="18"/>
    <n v="731900"/>
    <x v="2"/>
    <n v="1000"/>
    <s v="Default Value"/>
    <n v="3102"/>
    <s v="Sheffield Childrens Nhs Foundation Trust"/>
    <s v="Accounted"/>
    <s v="Fully Paid"/>
    <n v="80000"/>
    <x v="7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2100219763"/>
    <x v="27"/>
    <s v="STANDARD"/>
    <s v="2022-03-23T00:00:00.000+00:00"/>
    <n v="80000"/>
    <s v="2022-05-23T15:38:54.823+00:00"/>
    <s v="RBSNWHITTLEC1"/>
    <s v="FOUND"/>
    <x v="17"/>
    <s v="PAY S10  2TH"/>
    <s v="S10  2TH"/>
    <n v="0"/>
    <n v="2"/>
    <s v="TAX"/>
    <s v="app by e kirkpatrick"/>
    <s v="XMT"/>
    <n v="919309"/>
    <x v="1"/>
    <n v="156000"/>
    <x v="1"/>
    <n v="1000"/>
    <s v="Default Value"/>
    <n v="1000"/>
    <s v="Default Value"/>
    <s v="Accounted"/>
    <s v="Fully Paid"/>
    <n v="80000"/>
    <x v="7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00219763"/>
    <x v="27"/>
    <s v="STANDARD"/>
    <s v="2022-03-23T00:00:00.000+00:00"/>
    <n v="80000"/>
    <s v="2022-05-23T15:38:54.823+00:00"/>
    <s v="RBSNWHITTLEC1"/>
    <s v="FOUND"/>
    <x v="17"/>
    <s v="PAY S10  2TH"/>
    <s v="S10  2TH"/>
    <n v="0"/>
    <n v="2"/>
    <s v="TAX"/>
    <s v="app by e kirkpatrick"/>
    <s v="XMT"/>
    <n v="917538"/>
    <x v="18"/>
    <n v="731900"/>
    <x v="2"/>
    <n v="1000"/>
    <s v="Default Value"/>
    <n v="3102"/>
    <s v="Sheffield Childrens Nhs Foundation Trust"/>
    <s v="Accounted"/>
    <s v="Fully Paid"/>
    <n v="80000"/>
    <x v="7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2100219764"/>
    <x v="28"/>
    <s v="STANDARD"/>
    <s v="2022-03-23T00:00:00.000+00:00"/>
    <n v="40000"/>
    <s v="2022-05-23T15:45:02.894+00:00"/>
    <s v="RBSNWHITTLEC1"/>
    <s v="FOUND"/>
    <x v="17"/>
    <s v="PAY S10  2TH"/>
    <s v="S10  2TH"/>
    <n v="40000"/>
    <n v="1"/>
    <s v="ITEM"/>
    <s v="APP BY E KIRK[ATRICK"/>
    <m/>
    <n v="917538"/>
    <x v="18"/>
    <n v="731900"/>
    <x v="2"/>
    <n v="1000"/>
    <s v="Default Value"/>
    <n v="3102"/>
    <s v="Sheffield Childrens Nhs Foundation Trust"/>
    <s v="Accounted"/>
    <s v="Fully Paid"/>
    <n v="40000"/>
    <x v="7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2100219764"/>
    <x v="28"/>
    <s v="STANDARD"/>
    <s v="2022-03-23T00:00:00.000+00:00"/>
    <n v="40000"/>
    <s v="2022-05-23T15:45:02.894+00:00"/>
    <s v="RBSNWHITTLEC1"/>
    <s v="FOUND"/>
    <x v="17"/>
    <s v="PAY S10  2TH"/>
    <s v="S10  2TH"/>
    <n v="0"/>
    <n v="2"/>
    <s v="TAX"/>
    <s v="APP BY E KIRK[ATRICK"/>
    <s v="XMT"/>
    <n v="917538"/>
    <x v="18"/>
    <n v="731900"/>
    <x v="2"/>
    <n v="1000"/>
    <s v="Default Value"/>
    <n v="3102"/>
    <s v="Sheffield Childrens Nhs Foundation Trust"/>
    <s v="Accounted"/>
    <s v="Fully Paid"/>
    <n v="40000"/>
    <x v="7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2100219764"/>
    <x v="28"/>
    <s v="STANDARD"/>
    <s v="2022-03-23T00:00:00.000+00:00"/>
    <n v="40000"/>
    <s v="2022-05-23T15:45:02.894+00:00"/>
    <s v="RBSNWHITTLEC1"/>
    <s v="FOUND"/>
    <x v="17"/>
    <s v="PAY S10  2TH"/>
    <s v="S10  2TH"/>
    <n v="0"/>
    <n v="2"/>
    <s v="TAX"/>
    <s v="APP BY E KIRK[ATRICK"/>
    <s v="XMT"/>
    <n v="919309"/>
    <x v="1"/>
    <n v="156000"/>
    <x v="1"/>
    <n v="1000"/>
    <s v="Default Value"/>
    <n v="1000"/>
    <s v="Default Value"/>
    <s v="Accounted"/>
    <s v="Fully Paid"/>
    <n v="40000"/>
    <x v="7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00219765"/>
    <x v="29"/>
    <s v="STANDARD"/>
    <s v="2022-03-23T00:00:00.000+00:00"/>
    <n v="120000"/>
    <s v="2022-05-23T15:46:11.248+00:00"/>
    <s v="RBSNWHITTLEC1"/>
    <s v="FOUND"/>
    <x v="17"/>
    <s v="PAY S10  2TH"/>
    <s v="S10  2TH"/>
    <n v="120000"/>
    <n v="1"/>
    <s v="ITEM"/>
    <s v="APP BY E KIRKPATRICK"/>
    <m/>
    <n v="917538"/>
    <x v="18"/>
    <n v="731900"/>
    <x v="2"/>
    <n v="1000"/>
    <s v="Default Value"/>
    <n v="3102"/>
    <s v="Sheffield Childrens Nhs Foundation Trust"/>
    <s v="Accounted"/>
    <s v="Fully Paid"/>
    <n v="120000"/>
    <x v="7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2100219765"/>
    <x v="29"/>
    <s v="STANDARD"/>
    <s v="2022-03-23T00:00:00.000+00:00"/>
    <n v="120000"/>
    <s v="2022-05-23T15:46:11.248+00:00"/>
    <s v="RBSNWHITTLEC1"/>
    <s v="FOUND"/>
    <x v="17"/>
    <s v="PAY S10  2TH"/>
    <s v="S10  2TH"/>
    <n v="0"/>
    <n v="2"/>
    <s v="TAX"/>
    <s v="APP BY E KIRKPATRICK"/>
    <s v="XMT"/>
    <n v="919309"/>
    <x v="1"/>
    <n v="156000"/>
    <x v="1"/>
    <n v="1000"/>
    <s v="Default Value"/>
    <n v="1000"/>
    <s v="Default Value"/>
    <s v="Accounted"/>
    <s v="Fully Paid"/>
    <n v="120000"/>
    <x v="7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00219765"/>
    <x v="29"/>
    <s v="STANDARD"/>
    <s v="2022-03-23T00:00:00.000+00:00"/>
    <n v="120000"/>
    <s v="2022-05-23T15:46:11.248+00:00"/>
    <s v="RBSNWHITTLEC1"/>
    <s v="FOUND"/>
    <x v="17"/>
    <s v="PAY S10  2TH"/>
    <s v="S10  2TH"/>
    <n v="0"/>
    <n v="2"/>
    <s v="TAX"/>
    <s v="APP BY E KIRKPATRICK"/>
    <s v="XMT"/>
    <n v="917538"/>
    <x v="18"/>
    <n v="731900"/>
    <x v="2"/>
    <n v="1000"/>
    <s v="Default Value"/>
    <n v="3102"/>
    <s v="Sheffield Childrens Nhs Foundation Trust"/>
    <s v="Accounted"/>
    <s v="Fully Paid"/>
    <n v="120000"/>
    <x v="7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7223.06"/>
    <n v="1"/>
    <s v="ITEM"/>
    <s v="CQ-0000290084, Video Bronchoscope BF-XP260F#1300101 &amp; BF-XP260F#2800577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509.23"/>
    <n v="2"/>
    <s v="ITEM"/>
    <s v="CQ-0000290084, Lightsource CLV-290SL#7514740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568.38"/>
    <n v="3"/>
    <s v="ITEM"/>
    <s v="CQ-0000290084, Lightsource CLV-290SL#7924530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810.15"/>
    <n v="4"/>
    <s v="ITEM"/>
    <s v="CQ-0000290084, Video Processor CV-290#7598534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873.59"/>
    <n v="5"/>
    <s v="ITEM"/>
    <s v="CQ-0000290084, Processor CV-290#7933793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206.05"/>
    <n v="6"/>
    <s v="ITEM"/>
    <s v="CQ-0000290084, Flexible Laryngoscope ENF-XP#2514913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885.64"/>
    <n v="7"/>
    <s v="ITEM"/>
    <s v="CQ-0000290084, Diathermy unit, ESG-100#13080P500005, ESG-100#20341W23-105, ESG-100#24277W23-107, ESG-100#24277W23-108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881.06"/>
    <n v="8"/>
    <s v="ITEM"/>
    <s v="CQ-0000290084, Intubating Fiberscope LF-DP#1422321, LF-DP#W000417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881.06"/>
    <n v="9"/>
    <s v="ITEM"/>
    <s v="CQ-0000290084, Intubating Fiberscope, LF-P#2021675, LF-P#2321850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752.58"/>
    <n v="10"/>
    <s v="ITEM"/>
    <s v="CQ-0000290084, HD LCD Monitor, OEV-262H#7530616, OEV-262H#7530620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737.42"/>
    <n v="11"/>
    <s v="ITEM"/>
    <s v="CQ-0000290084, Monitor, OEV-262H#7986017, OEV-262H#7986018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5216.93"/>
    <n v="12"/>
    <s v="ITEM"/>
    <s v="CQ-0000290084, Lucera Video Colonoscope, PCF-PQ260L#2300369, PCF-PQ260L#2300370, PCF-Q260AL#2010524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560.66999999999996"/>
    <n v="13"/>
    <s v="ITEM"/>
    <s v="CQ-0000290084, Printer, UP-25MD#S0107405439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274.22000000000003"/>
    <n v="14"/>
    <s v="ITEM"/>
    <s v="CQ-0000290084, Workstation, WM-NP2#21982936, WM-NP2#21986687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733.48"/>
    <n v="15"/>
    <s v="ITEM"/>
    <s v="CQ-0000290084, ZEROWIRE G2#19-298107297045, Year 5 of 5, Maintenance period 01.04.22 to 31.03.23"/>
    <m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043.4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-3043.38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46.69999999999999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54.84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12.13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1444.61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01.85000000000002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13.68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62.03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74.72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241.21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777.13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776.21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776.21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50.52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47.48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3043.38"/>
    <n v="16"/>
    <s v="TAX"/>
    <s v="NEP VAT REGIME - VAT TAX"/>
    <s v="ZZ 37 COS I"/>
    <n v="919309"/>
    <x v="1"/>
    <n v="156000"/>
    <x v="1"/>
    <n v="1037"/>
    <s v="37 Cos"/>
    <n v="1000"/>
    <s v="Default Value"/>
    <s v="Accounted"/>
    <s v="Fully Paid"/>
    <n v="56536.2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123000411"/>
    <x v="30"/>
    <s v="STANDARD"/>
    <s v="2022-04-19T00:00:00.000+00:00"/>
    <n v="56536.24"/>
    <s v="2022-04-25T16:54:15.077+00:00"/>
    <s v="RBSNWHITTLEC1"/>
    <s v="OTHSUPP"/>
    <x v="18"/>
    <s v="ME16 0LW"/>
    <s v="ME16 0LW"/>
    <n v="0"/>
    <n v="16"/>
    <s v="TAX"/>
    <s v="NEP VAT REGIME - VAT TAX"/>
    <s v="ZZ 37 COS I"/>
    <n v="915421"/>
    <x v="24"/>
    <n v="704100"/>
    <x v="24"/>
    <n v="1000"/>
    <s v="Default Value"/>
    <n v="1000"/>
    <s v="Default Value"/>
    <s v="Accounted"/>
    <s v="Fully Paid"/>
    <n v="56536.24"/>
    <x v="3"/>
    <s v="RBSN915421"/>
    <s v="THT400"/>
    <n v="915421"/>
    <s v="RBSN"/>
    <s v="RBSN915421"/>
    <s v="Theatres - Day Case"/>
  </r>
  <r>
    <s v="Alder Hey Childrens NHS Foundation Trust BU"/>
    <s v="2022-05-01T01:00:00.000+01:00"/>
    <s v="2022-05-31T01:00:00.000+01:00"/>
    <m/>
    <m/>
    <s v="Alder Hey Childrens NHS Foundation Trust BU"/>
    <n v="2340417"/>
    <x v="31"/>
    <s v="STANDARD"/>
    <s v="2022-05-04T00:00:00.000+00:00"/>
    <n v="125601.43"/>
    <s v="2022-05-06T01:00:14.000+00:00"/>
    <s v="RBSNWHITTLEC1"/>
    <s v="OTHSUPP"/>
    <x v="19"/>
    <s v="YO32 9WN"/>
    <s v="YO32 9GZ"/>
    <n v="93953"/>
    <n v="1"/>
    <s v="ITEM"/>
    <s v="Microsoft® M365 Apps Enterprise Subscription Per User"/>
    <m/>
    <n v="917603"/>
    <x v="8"/>
    <n v="735700"/>
    <x v="13"/>
    <n v="1000"/>
    <s v="Default Value"/>
    <n v="1000"/>
    <s v="Default Value"/>
    <s v="Accounted"/>
    <s v="Fully Paid"/>
    <n v="125601.43"/>
    <x v="6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340417"/>
    <x v="31"/>
    <s v="STANDARD"/>
    <s v="2022-05-04T00:00:00.000+00:00"/>
    <n v="125601.43"/>
    <s v="2022-05-06T01:00:14.000+00:00"/>
    <s v="RBSNWHITTLEC1"/>
    <s v="OTHSUPP"/>
    <x v="19"/>
    <s v="YO32 9WN"/>
    <s v="YO32 9GZ"/>
    <n v="10714.86"/>
    <n v="2"/>
    <s v="ITEM"/>
    <s v="Microsoft® O365 E1 Subscription Per User; QuoteNo: QU971492"/>
    <m/>
    <n v="917603"/>
    <x v="8"/>
    <n v="735700"/>
    <x v="13"/>
    <n v="1000"/>
    <s v="Default Value"/>
    <n v="1000"/>
    <s v="Default Value"/>
    <s v="Accounted"/>
    <s v="Fully Paid"/>
    <n v="125601.43"/>
    <x v="6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340417"/>
    <x v="31"/>
    <s v="STANDARD"/>
    <s v="2022-05-04T00:00:00.000+00:00"/>
    <n v="125601.43"/>
    <s v="2022-05-06T01:00:14.000+00:00"/>
    <s v="RBSNWHITTLEC1"/>
    <s v="OTHSUPP"/>
    <x v="19"/>
    <s v="YO32 9WN"/>
    <s v="YO32 9GZ"/>
    <n v="0"/>
    <n v="3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25601.4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2340417"/>
    <x v="31"/>
    <s v="STANDARD"/>
    <s v="2022-05-04T00:00:00.000+00:00"/>
    <n v="125601.43"/>
    <s v="2022-05-06T01:00:14.000+00:00"/>
    <s v="RBSNWHITTLEC1"/>
    <s v="OTHSUPP"/>
    <x v="19"/>
    <s v="YO32 9WN"/>
    <s v="YO32 9GZ"/>
    <n v="2142.9699999999998"/>
    <n v="3"/>
    <s v="TAX"/>
    <s v="NEP VAT REGIME - VAT TAX"/>
    <s v="STD"/>
    <n v="917603"/>
    <x v="8"/>
    <n v="735700"/>
    <x v="13"/>
    <n v="1000"/>
    <s v="Default Value"/>
    <n v="1000"/>
    <s v="Default Value"/>
    <s v="Accounted"/>
    <s v="Fully Paid"/>
    <n v="125601.43"/>
    <x v="6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340417"/>
    <x v="31"/>
    <s v="STANDARD"/>
    <s v="2022-05-04T00:00:00.000+00:00"/>
    <n v="125601.43"/>
    <s v="2022-05-06T01:00:14.000+00:00"/>
    <s v="RBSNWHITTLEC1"/>
    <s v="OTHSUPP"/>
    <x v="19"/>
    <s v="YO32 9WN"/>
    <s v="YO32 9GZ"/>
    <n v="18790.599999999999"/>
    <n v="3"/>
    <s v="TAX"/>
    <s v="NEP VAT REGIME - VAT TAX"/>
    <s v="STD"/>
    <n v="917603"/>
    <x v="8"/>
    <n v="735700"/>
    <x v="13"/>
    <n v="1000"/>
    <s v="Default Value"/>
    <n v="1000"/>
    <s v="Default Value"/>
    <s v="Accounted"/>
    <s v="Fully Paid"/>
    <n v="125601.43"/>
    <x v="6"/>
    <s v="RBSN917603"/>
    <s v="IMT400"/>
    <n v="917603"/>
    <s v="RBSN"/>
    <s v="RBSN917603"/>
    <s v="Information Technology"/>
  </r>
  <r>
    <s v="Alder Hey Childrens NHS Foundation Trust BU"/>
    <s v="2022-05-01T01:00:00.000+01:00"/>
    <s v="2022-05-31T01:00:00.000+01:00"/>
    <m/>
    <m/>
    <s v="Alder Hey Childrens NHS Foundation Trust BU"/>
    <n v="2340417"/>
    <x v="31"/>
    <s v="STANDARD"/>
    <s v="2022-05-04T00:00:00.000+00:00"/>
    <n v="125601.43"/>
    <s v="2022-05-06T01:00:14.000+00:00"/>
    <s v="RBSNWHITTLEC1"/>
    <s v="OTHSUPP"/>
    <x v="19"/>
    <s v="YO32 9WN"/>
    <s v="YO32 9GZ"/>
    <n v="0"/>
    <n v="3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125601.4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25185/22"/>
    <x v="32"/>
    <s v="STANDARD"/>
    <s v="2022-04-22T00:00:00.000+00:00"/>
    <n v="57506.400000000001"/>
    <s v="2022-05-19T01:00:14.000+00:00"/>
    <s v="RBSNWHITTLEC1"/>
    <s v="OTHSUPP"/>
    <x v="20"/>
    <s v="L3 4BJ"/>
    <s v="L3 4BJ"/>
    <n v="-9584.4"/>
    <n v="1"/>
    <s v="ITEM"/>
    <s v="Invoice in accordance with the contract for the provision of Radiation Protection Services for the period 01/04/22 to 31/03/23."/>
    <m/>
    <n v="916203"/>
    <x v="25"/>
    <n v="742200"/>
    <x v="25"/>
    <n v="1000"/>
    <s v="Default Value"/>
    <n v="1000"/>
    <s v="Default Value"/>
    <s v="Accounted"/>
    <s v="Fully Paid"/>
    <n v="57506.400000000001"/>
    <x v="2"/>
    <s v="RBSN916203"/>
    <s v="RAD400"/>
    <n v="916203"/>
    <s v="RBSN"/>
    <s v="RBSN916203"/>
    <s v="Radiology"/>
  </r>
  <r>
    <s v="Alder Hey Childrens NHS Foundation Trust BU"/>
    <s v="2022-05-01T01:00:00.000+01:00"/>
    <s v="2022-05-31T01:00:00.000+01:00"/>
    <m/>
    <m/>
    <s v="Alder Hey Childrens NHS Foundation Trust BU"/>
    <s v="25185/22"/>
    <x v="32"/>
    <s v="STANDARD"/>
    <s v="2022-04-22T00:00:00.000+00:00"/>
    <n v="57506.400000000001"/>
    <s v="2022-05-19T01:00:14.000+00:00"/>
    <s v="RBSNWHITTLEC1"/>
    <s v="OTHSUPP"/>
    <x v="20"/>
    <s v="L3 4BJ"/>
    <s v="L3 4BJ"/>
    <n v="57506.400000000001"/>
    <n v="1"/>
    <s v="ITEM"/>
    <s v="Invoice in accordance with the contract for the provision of Radiation Protection Services for the period 01/04/22 to 31/03/23."/>
    <m/>
    <n v="916203"/>
    <x v="25"/>
    <n v="742200"/>
    <x v="25"/>
    <n v="1000"/>
    <s v="Default Value"/>
    <n v="1000"/>
    <s v="Default Value"/>
    <s v="Accounted"/>
    <s v="Fully Paid"/>
    <n v="57506.400000000001"/>
    <x v="2"/>
    <s v="RBSN916203"/>
    <s v="RAD400"/>
    <n v="916203"/>
    <s v="RBSN"/>
    <s v="RBSN916203"/>
    <s v="Radiology"/>
  </r>
  <r>
    <s v="Alder Hey Childrens NHS Foundation Trust BU"/>
    <s v="2022-05-01T01:00:00.000+01:00"/>
    <s v="2022-05-31T01:00:00.000+01:00"/>
    <m/>
    <m/>
    <s v="Alder Hey Childrens NHS Foundation Trust BU"/>
    <s v="25185/22"/>
    <x v="32"/>
    <s v="STANDARD"/>
    <s v="2022-04-22T00:00:00.000+00:00"/>
    <n v="57506.400000000001"/>
    <s v="2022-05-19T01:00:14.000+00:00"/>
    <s v="RBSNWHITTLEC1"/>
    <s v="OTHSUPP"/>
    <x v="20"/>
    <s v="L3 4BJ"/>
    <s v="L3 4BJ"/>
    <n v="9584.4"/>
    <n v="2"/>
    <s v="TAX"/>
    <s v="NEP VAT REGIME - VAT TAX"/>
    <s v="STD"/>
    <n v="916203"/>
    <x v="25"/>
    <n v="742200"/>
    <x v="25"/>
    <n v="1000"/>
    <s v="Default Value"/>
    <n v="1000"/>
    <s v="Default Value"/>
    <s v="Accounted"/>
    <s v="Fully Paid"/>
    <n v="57506.400000000001"/>
    <x v="2"/>
    <s v="RBSN916203"/>
    <s v="RAD400"/>
    <n v="916203"/>
    <s v="RBSN"/>
    <s v="RBSN916203"/>
    <s v="Radiology"/>
  </r>
  <r>
    <s v="Alder Hey Childrens NHS Foundation Trust BU"/>
    <s v="2022-05-01T01:00:00.000+01:00"/>
    <s v="2022-05-31T01:00:00.000+01:00"/>
    <m/>
    <m/>
    <s v="Alder Hey Childrens NHS Foundation Trust BU"/>
    <s v="25185/22"/>
    <x v="32"/>
    <s v="STANDARD"/>
    <s v="2022-04-22T00:00:00.000+00:00"/>
    <n v="57506.400000000001"/>
    <s v="2022-05-19T01:00:14.000+00:00"/>
    <s v="RBSNWHITTLEC1"/>
    <s v="OTHSUPP"/>
    <x v="20"/>
    <s v="L3 4BJ"/>
    <s v="L3 4BJ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57506.400000000001"/>
    <x v="2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27"/>
    <x v="33"/>
    <s v="STANDARD"/>
    <s v="2022-04-05T00:00:00.000+00:00"/>
    <n v="36232.559999999998"/>
    <s v="2022-04-12T01:00:19.000+00:00"/>
    <s v="RBSNWHITTLEC1"/>
    <s v="OTHSUPP"/>
    <x v="21"/>
    <s v="WA2 0XR"/>
    <s v="WA2 0XR"/>
    <n v="30193.8"/>
    <n v="1"/>
    <s v="ITEM"/>
    <s v="Galliford Try Building Limited - Contract sum for A&amp;E Car Park works for Neonatal Build. requested by Jim O'Brien."/>
    <m/>
    <n v="918207"/>
    <x v="26"/>
    <n v="739100"/>
    <x v="3"/>
    <n v="1000"/>
    <s v="Default Value"/>
    <n v="1000"/>
    <s v="Default Value"/>
    <s v="Accounted"/>
    <s v="Fully Paid"/>
    <n v="36232.559999999998"/>
    <x v="4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27"/>
    <x v="33"/>
    <s v="STANDARD"/>
    <s v="2022-04-05T00:00:00.000+00:00"/>
    <n v="36232.559999999998"/>
    <s v="2022-04-12T01:00:19.000+00:00"/>
    <s v="RBSNWHITTLEC1"/>
    <s v="OTHSUPP"/>
    <x v="21"/>
    <s v="WA2 0XR"/>
    <s v="WA2 0XR"/>
    <n v="-30193.8"/>
    <n v="1"/>
    <s v="ITEM"/>
    <s v="Galliford Try Building Limited - Contract sum for A&amp;E Car Park works for Neonatal Build. requested by Jim O'Brien."/>
    <m/>
    <n v="918207"/>
    <x v="26"/>
    <n v="739100"/>
    <x v="3"/>
    <n v="1000"/>
    <s v="Default Value"/>
    <n v="1000"/>
    <s v="Default Value"/>
    <s v="Accounted"/>
    <s v="Fully Paid"/>
    <n v="36232.559999999998"/>
    <x v="4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27"/>
    <x v="33"/>
    <s v="STANDARD"/>
    <s v="2022-04-05T00:00:00.000+00:00"/>
    <n v="36232.559999999998"/>
    <s v="2022-04-12T01:00:19.000+00:00"/>
    <s v="RBSNWHITTLEC1"/>
    <s v="OTHSUPP"/>
    <x v="21"/>
    <s v="WA2 0XR"/>
    <s v="WA2 0XR"/>
    <n v="30193.8"/>
    <n v="2"/>
    <s v="ITEM"/>
    <s v="Galliford Try Building Limited - Contract sum for A&amp;E Car Park works for Neonatal Build. requested by Jim O'Brien."/>
    <m/>
    <n v="918207"/>
    <x v="26"/>
    <n v="739100"/>
    <x v="3"/>
    <n v="1000"/>
    <s v="Default Value"/>
    <n v="1000"/>
    <s v="Default Value"/>
    <s v="Accounted"/>
    <s v="Fully Paid"/>
    <n v="36232.559999999998"/>
    <x v="4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27"/>
    <x v="33"/>
    <s v="STANDARD"/>
    <s v="2022-04-05T00:00:00.000+00:00"/>
    <n v="36232.559999999998"/>
    <s v="2022-04-12T01:00:19.000+00:00"/>
    <s v="RBSNWHITTLEC1"/>
    <s v="OTHSUPP"/>
    <x v="21"/>
    <s v="WA2 0XR"/>
    <s v="WA2 0XR"/>
    <n v="6038.76"/>
    <n v="3"/>
    <s v="TAX"/>
    <s v="NEP VAT REGIME - VAT TAX"/>
    <s v="STD"/>
    <n v="918207"/>
    <x v="26"/>
    <n v="739100"/>
    <x v="3"/>
    <n v="1000"/>
    <s v="Default Value"/>
    <n v="1000"/>
    <s v="Default Value"/>
    <s v="Accounted"/>
    <s v="Fully Paid"/>
    <n v="36232.559999999998"/>
    <x v="4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27"/>
    <x v="33"/>
    <s v="STANDARD"/>
    <s v="2022-04-05T00:00:00.000+00:00"/>
    <n v="36232.559999999998"/>
    <s v="2022-04-12T01:00:19.000+00:00"/>
    <s v="RBSNWHITTLEC1"/>
    <s v="OTHSUPP"/>
    <x v="21"/>
    <s v="WA2 0XR"/>
    <s v="WA2 0XR"/>
    <n v="0"/>
    <n v="3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6232.559999999998"/>
    <x v="4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46130.17"/>
    <n v="1"/>
    <s v="ITEM"/>
    <s v="Galliford Try Building Limited - Contract sum for A&amp;E Car Park works for Neonatal Build. requested by Jim O'Brien."/>
    <m/>
    <n v="918207"/>
    <x v="26"/>
    <n v="739100"/>
    <x v="3"/>
    <n v="1000"/>
    <s v="Default Value"/>
    <n v="1000"/>
    <s v="Default Value"/>
    <s v="Accounted"/>
    <s v="Fully Paid"/>
    <n v="55356.19"/>
    <x v="6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-46130.17"/>
    <n v="1"/>
    <s v="ITEM"/>
    <s v="Galliford Try Building Limited - Contract sum for A&amp;E Car Park works for Neonatal Build. requested by Jim O'Brien."/>
    <m/>
    <n v="918207"/>
    <x v="26"/>
    <n v="739100"/>
    <x v="3"/>
    <n v="1000"/>
    <s v="Default Value"/>
    <n v="1000"/>
    <s v="Default Value"/>
    <s v="Accounted"/>
    <s v="Fully Paid"/>
    <n v="55356.19"/>
    <x v="6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9226.0300000000007"/>
    <n v="2"/>
    <s v="TAX"/>
    <s v="NEP VAT REGIME - VAT TAX"/>
    <s v="STD"/>
    <n v="918207"/>
    <x v="26"/>
    <n v="739100"/>
    <x v="3"/>
    <n v="1000"/>
    <s v="Default Value"/>
    <n v="1000"/>
    <s v="Default Value"/>
    <s v="Accounted"/>
    <s v="Fully Paid"/>
    <n v="55356.19"/>
    <x v="6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55356.19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-9226.0300000000007"/>
    <n v="2"/>
    <s v="TAX"/>
    <s v="NEP VAT REGIME - VAT TAX"/>
    <s v="STD"/>
    <n v="918207"/>
    <x v="26"/>
    <n v="739100"/>
    <x v="3"/>
    <n v="1000"/>
    <s v="Default Value"/>
    <n v="1000"/>
    <s v="Default Value"/>
    <s v="Accounted"/>
    <s v="Fully Paid"/>
    <n v="55356.19"/>
    <x v="6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55356.19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9226.0300000000007"/>
    <n v="2"/>
    <s v="TAX"/>
    <s v="NEP VAT REGIME - VAT TAX"/>
    <s v="STD"/>
    <n v="918207"/>
    <x v="26"/>
    <n v="739100"/>
    <x v="3"/>
    <n v="1000"/>
    <s v="Default Value"/>
    <n v="1000"/>
    <s v="Default Value"/>
    <s v="Accounted"/>
    <s v="Fully Paid"/>
    <n v="55356.19"/>
    <x v="6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55356.19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5"/>
    <x v="34"/>
    <s v="STANDARD"/>
    <s v="2022-05-10T00:00:00.000+00:00"/>
    <n v="55356.19"/>
    <s v="2022-05-18T01:00:12.000+00:00"/>
    <s v="RBSNWHITTLEC1"/>
    <s v="OTHSUPP"/>
    <x v="21"/>
    <s v="WA2 0XR"/>
    <s v="WA2 0XR"/>
    <n v="46130.16"/>
    <n v="3"/>
    <s v="ITEM"/>
    <s v="Galliford Try Building Limited - Contract sum for A&amp;E Car Park works for Neonatal Build. requested by Jim O'Brien."/>
    <m/>
    <n v="918207"/>
    <x v="26"/>
    <n v="739100"/>
    <x v="3"/>
    <n v="1000"/>
    <s v="Default Value"/>
    <n v="1000"/>
    <s v="Default Value"/>
    <s v="Accounted"/>
    <s v="Fully Paid"/>
    <n v="55356.19"/>
    <x v="6"/>
    <s v="RBSN918207"/>
    <s v="CAP400"/>
    <n v="918207"/>
    <s v="RBSN"/>
    <s v="RBSN918207"/>
    <s v="Neonatal Fees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210441.7"/>
    <n v="1"/>
    <s v="ITEM"/>
    <s v="Galliford Try - Additional PO requested by K O'Toole to pay future interim payments due the next couple of months to complete the project. GT are on the The Procure Partnerships Framework – Procure North West Framework. "/>
    <m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221666.0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42088.34"/>
    <n v="2"/>
    <s v="TAX"/>
    <s v="NEP VAT REGIME - VAT TAX"/>
    <s v="STD"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-30864"/>
    <n v="3"/>
    <s v="ITEM"/>
    <m/>
    <m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30864"/>
    <n v="3"/>
    <s v="ITEM"/>
    <m/>
    <m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4"/>
    <s v="TAX"/>
    <s v="NEP VAT REGIME - VAT TAX"/>
    <s v="XMT"/>
    <n v="919309"/>
    <x v="1"/>
    <n v="156000"/>
    <x v="1"/>
    <n v="1000"/>
    <s v="Default Value"/>
    <n v="1000"/>
    <s v="Default Value"/>
    <s v="Accounted"/>
    <s v="Fully Paid"/>
    <n v="221666.0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4"/>
    <s v="TAX"/>
    <s v="NEP VAT REGIME - VAT TAX"/>
    <s v="XMT"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4"/>
    <s v="TAX"/>
    <s v="NEP VAT REGIME - VAT TAX"/>
    <s v="XMT"/>
    <n v="919309"/>
    <x v="1"/>
    <n v="156000"/>
    <x v="1"/>
    <n v="1000"/>
    <s v="Default Value"/>
    <n v="1000"/>
    <s v="Default Value"/>
    <s v="Accounted"/>
    <s v="Fully Paid"/>
    <n v="221666.0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4"/>
    <s v="TAX"/>
    <s v="NEP VAT REGIME - VAT TAX"/>
    <s v="XMT"/>
    <n v="919309"/>
    <x v="1"/>
    <n v="156000"/>
    <x v="1"/>
    <n v="1000"/>
    <s v="Default Value"/>
    <n v="1000"/>
    <s v="Default Value"/>
    <s v="Accounted"/>
    <s v="Fully Paid"/>
    <n v="221666.04"/>
    <x v="3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4"/>
    <s v="TAX"/>
    <s v="NEP VAT REGIME - VAT TAX"/>
    <s v="XMT"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0"/>
    <n v="4"/>
    <s v="TAX"/>
    <s v="NEP VAT REGIME - VAT TAX"/>
    <s v="XMT"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040003057"/>
    <x v="35"/>
    <s v="STANDARD"/>
    <s v="2022-04-08T00:00:00.000+00:00"/>
    <n v="221666.04"/>
    <s v="2022-05-17T08:13:32.001+00:00"/>
    <s v="RBSNWHITTLEC1"/>
    <s v="OTHSUPP"/>
    <x v="21"/>
    <s v="WA2 0XR"/>
    <s v="WA2 0XR"/>
    <n v="-30864"/>
    <n v="5"/>
    <s v="ITEM"/>
    <m/>
    <m/>
    <n v="918204"/>
    <x v="27"/>
    <n v="739100"/>
    <x v="3"/>
    <n v="1000"/>
    <s v="Default Value"/>
    <n v="1000"/>
    <s v="Default Value"/>
    <s v="Accounted"/>
    <s v="Fully Paid"/>
    <n v="221666.04"/>
    <x v="3"/>
    <s v="RBSN918204"/>
    <s v="CAP400"/>
    <n v="918204"/>
    <s v="RBSN"/>
    <s v="RBSN918204"/>
    <s v="Residual Estate"/>
  </r>
  <r>
    <s v="Alder Hey Childrens NHS Foundation Trust BU"/>
    <s v="2022-05-01T01:00:00.000+01:00"/>
    <s v="2022-05-31T01:00:00.000+01:00"/>
    <m/>
    <m/>
    <s v="Alder Hey Childrens NHS Foundation Trust BU"/>
    <n v="3317484"/>
    <x v="36"/>
    <s v="STANDARD"/>
    <s v="2022-03-15T00:00:00.000+00:00"/>
    <n v="75000"/>
    <s v="2022-04-28T15:52:54.866+00:00"/>
    <s v="RBSNWHITTLEC1"/>
    <s v="FOUND"/>
    <x v="22"/>
    <s v="SE1 7EH_01"/>
    <s v="SE1 7EH"/>
    <n v="75000"/>
    <n v="1"/>
    <s v="ITEM"/>
    <s v="APP BU E KIRKPATRICK"/>
    <m/>
    <n v="917538"/>
    <x v="18"/>
    <n v="714400"/>
    <x v="20"/>
    <n v="1000"/>
    <s v="Default Value"/>
    <n v="3047"/>
    <s v="Guys And St Thomas Nhs Foundation Trust"/>
    <s v="Accounted"/>
    <s v="Fully Paid"/>
    <n v="75000"/>
    <x v="0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3317484"/>
    <x v="36"/>
    <s v="STANDARD"/>
    <s v="2022-03-15T00:00:00.000+00:00"/>
    <n v="75000"/>
    <s v="2022-04-28T15:52:54.866+00:00"/>
    <s v="RBSNWHITTLEC1"/>
    <s v="FOUND"/>
    <x v="22"/>
    <s v="SE1 7EH_01"/>
    <s v="SE1 7EH"/>
    <n v="0"/>
    <n v="2"/>
    <s v="TAX"/>
    <s v="APP BU E KIRKPATRICK"/>
    <s v="XMT"/>
    <n v="919309"/>
    <x v="1"/>
    <n v="156000"/>
    <x v="1"/>
    <n v="1000"/>
    <s v="Default Value"/>
    <n v="1000"/>
    <s v="Default Value"/>
    <s v="Accounted"/>
    <s v="Fully Paid"/>
    <n v="75000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317484"/>
    <x v="36"/>
    <s v="STANDARD"/>
    <s v="2022-03-15T00:00:00.000+00:00"/>
    <n v="75000"/>
    <s v="2022-04-28T15:52:54.866+00:00"/>
    <s v="RBSNWHITTLEC1"/>
    <s v="FOUND"/>
    <x v="22"/>
    <s v="SE1 7EH_01"/>
    <s v="SE1 7EH"/>
    <n v="0"/>
    <n v="2"/>
    <s v="TAX"/>
    <s v="APP BU E KIRKPATRICK"/>
    <s v="XMT"/>
    <n v="917538"/>
    <x v="18"/>
    <n v="714400"/>
    <x v="20"/>
    <n v="1000"/>
    <s v="Default Value"/>
    <n v="3047"/>
    <s v="Guys And St Thomas Nhs Foundation Trust"/>
    <s v="Accounted"/>
    <s v="Fully Paid"/>
    <n v="75000"/>
    <x v="0"/>
    <s v="RBSN917538"/>
    <s v="OTH400"/>
    <n v="917538"/>
    <s v="RBSN"/>
    <s v="RBSN917538"/>
    <s v="Paediatric Accelerator Hosting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0"/>
    <n v="1"/>
    <s v="ITEM"/>
    <s v="INTRATECT (10%) IMMUNOGLOBULIN 10 g in 100mL Infusion 100 mL Bottle"/>
    <m/>
    <n v="919200"/>
    <x v="17"/>
    <n v="110000"/>
    <x v="19"/>
    <n v="1000"/>
    <s v="Default Value"/>
    <n v="1000"/>
    <s v="Default Value"/>
    <s v="Accounted"/>
    <s v="Fully Paid"/>
    <n v="32578.5"/>
    <x v="0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11740"/>
    <n v="1"/>
    <s v="ITEM"/>
    <s v="INTRATECT (10%) IMMUNOGLOBULIN 10 g in 100mL Infusion 100 mL Bottle"/>
    <m/>
    <n v="919200"/>
    <x v="17"/>
    <n v="110000"/>
    <x v="19"/>
    <n v="1000"/>
    <s v="Default Value"/>
    <n v="1000"/>
    <s v="Default Value"/>
    <s v="Accounted"/>
    <s v="Fully Paid"/>
    <n v="32578.5"/>
    <x v="0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0"/>
    <n v="1"/>
    <s v="ITEM"/>
    <s v="INTRATECT (10%) IMMUNOGLOBULIN 10 g in 100mL Infusion 100 mL Bottle"/>
    <m/>
    <n v="919309"/>
    <x v="1"/>
    <n v="156000"/>
    <x v="1"/>
    <n v="1000"/>
    <s v="Default Value"/>
    <n v="1000"/>
    <s v="Default Value"/>
    <s v="Accounted"/>
    <s v="Fully Paid"/>
    <n v="32578.5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0"/>
    <n v="2"/>
    <s v="ITEM"/>
    <s v="INTRATECT (10%) IMMUNOGLOBULIN 20 g in 200mL Infusion 200 mL Bottle"/>
    <m/>
    <n v="919309"/>
    <x v="1"/>
    <n v="156000"/>
    <x v="1"/>
    <n v="1000"/>
    <s v="Default Value"/>
    <n v="1000"/>
    <s v="Default Value"/>
    <s v="Accounted"/>
    <s v="Fully Paid"/>
    <n v="32578.5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0"/>
    <n v="2"/>
    <s v="ITEM"/>
    <s v="INTRATECT (10%) IMMUNOGLOBULIN 20 g in 200mL Infusion 200 mL Bottle"/>
    <m/>
    <n v="919200"/>
    <x v="17"/>
    <n v="110000"/>
    <x v="19"/>
    <n v="1000"/>
    <s v="Default Value"/>
    <n v="1000"/>
    <s v="Default Value"/>
    <s v="Accounted"/>
    <s v="Fully Paid"/>
    <n v="32578.5"/>
    <x v="0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17610"/>
    <n v="2"/>
    <s v="ITEM"/>
    <s v="INTRATECT (10%) IMMUNOGLOBULIN 20 g in 200mL Infusion 200 mL Bottle"/>
    <m/>
    <n v="919200"/>
    <x v="17"/>
    <n v="110000"/>
    <x v="19"/>
    <n v="1000"/>
    <s v="Default Value"/>
    <n v="1000"/>
    <s v="Default Value"/>
    <s v="Accounted"/>
    <s v="Fully Paid"/>
    <n v="32578.5"/>
    <x v="0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0"/>
    <n v="3"/>
    <s v="ITEM"/>
    <s v="INTRATECT (10%) IMMUNOGLOBULIN 5 g in 50mL Infusion 50 mL Bottle"/>
    <m/>
    <n v="919309"/>
    <x v="1"/>
    <n v="156000"/>
    <x v="1"/>
    <n v="1000"/>
    <s v="Default Value"/>
    <n v="1000"/>
    <s v="Default Value"/>
    <s v="Accounted"/>
    <s v="Fully Paid"/>
    <n v="32578.5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0"/>
    <n v="3"/>
    <s v="ITEM"/>
    <s v="INTRATECT (10%) IMMUNOGLOBULIN 5 g in 50mL Infusion 50 mL Bottle"/>
    <m/>
    <n v="919200"/>
    <x v="17"/>
    <n v="110000"/>
    <x v="19"/>
    <n v="1000"/>
    <s v="Default Value"/>
    <n v="1000"/>
    <s v="Default Value"/>
    <s v="Accounted"/>
    <s v="Fully Paid"/>
    <n v="32578.5"/>
    <x v="0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060"/>
    <x v="37"/>
    <s v="STANDARD"/>
    <s v="2022-04-11T00:00:00.000+00:00"/>
    <n v="32578.5"/>
    <s v="2022-05-02T14:55:06.000+00:00"/>
    <s v="NEPNINTERFACE1"/>
    <s v="OTHSUPP"/>
    <x v="23"/>
    <s v="PAY B90 4NZ"/>
    <s v="B90 4NZ"/>
    <n v="3228.5"/>
    <n v="3"/>
    <s v="ITEM"/>
    <s v="INTRATECT (10%) IMMUNOGLOBULIN 5 g in 50mL Infusion 50 mL Bottle"/>
    <m/>
    <n v="919200"/>
    <x v="17"/>
    <n v="110000"/>
    <x v="19"/>
    <n v="1000"/>
    <s v="Default Value"/>
    <n v="1000"/>
    <s v="Default Value"/>
    <s v="Accounted"/>
    <s v="Fully Paid"/>
    <n v="32578.5"/>
    <x v="0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233"/>
    <x v="38"/>
    <s v="STANDARD"/>
    <s v="2022-05-05T00:00:00.000+00:00"/>
    <n v="32285"/>
    <s v="2022-05-16T14:36:02.000+00:00"/>
    <s v="NEPNINTERFACE1"/>
    <s v="OTHSUPP"/>
    <x v="23"/>
    <s v="PAY B90 4NZ"/>
    <s v="B90 4NZ"/>
    <n v="8805"/>
    <n v="1"/>
    <s v="ITEM"/>
    <s v="INTRATECT (10%) IMMUNOGLOBULIN 10 g in 100mL Infusion 100 mL Bottle"/>
    <m/>
    <n v="919200"/>
    <x v="17"/>
    <n v="110000"/>
    <x v="19"/>
    <n v="1000"/>
    <s v="Default Value"/>
    <n v="1000"/>
    <s v="Default Value"/>
    <s v="Accounted"/>
    <s v="Fully Paid"/>
    <n v="32285"/>
    <x v="6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233"/>
    <x v="38"/>
    <s v="STANDARD"/>
    <s v="2022-05-05T00:00:00.000+00:00"/>
    <n v="32285"/>
    <s v="2022-05-16T14:36:02.000+00:00"/>
    <s v="NEPNINTERFACE1"/>
    <s v="OTHSUPP"/>
    <x v="23"/>
    <s v="PAY B90 4NZ"/>
    <s v="B90 4NZ"/>
    <n v="0"/>
    <n v="1"/>
    <s v="ITEM"/>
    <s v="INTRATECT (10%) IMMUNOGLOBULIN 10 g in 100mL Infusion 100 mL Bottle"/>
    <m/>
    <n v="919309"/>
    <x v="1"/>
    <n v="156000"/>
    <x v="1"/>
    <n v="1000"/>
    <s v="Default Value"/>
    <n v="1000"/>
    <s v="Default Value"/>
    <s v="Accounted"/>
    <s v="Fully Paid"/>
    <n v="32285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3950020233"/>
    <x v="38"/>
    <s v="STANDARD"/>
    <s v="2022-05-05T00:00:00.000+00:00"/>
    <n v="32285"/>
    <s v="2022-05-16T14:36:02.000+00:00"/>
    <s v="NEPNINTERFACE1"/>
    <s v="OTHSUPP"/>
    <x v="23"/>
    <s v="PAY B90 4NZ"/>
    <s v="B90 4NZ"/>
    <n v="0"/>
    <n v="1"/>
    <s v="ITEM"/>
    <s v="INTRATECT (10%) IMMUNOGLOBULIN 10 g in 100mL Infusion 100 mL Bottle"/>
    <m/>
    <n v="919200"/>
    <x v="17"/>
    <n v="110000"/>
    <x v="19"/>
    <n v="1000"/>
    <s v="Default Value"/>
    <n v="1000"/>
    <s v="Default Value"/>
    <s v="Accounted"/>
    <s v="Fully Paid"/>
    <n v="32285"/>
    <x v="6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233"/>
    <x v="38"/>
    <s v="STANDARD"/>
    <s v="2022-05-05T00:00:00.000+00:00"/>
    <n v="32285"/>
    <s v="2022-05-16T14:36:02.000+00:00"/>
    <s v="NEPNINTERFACE1"/>
    <s v="OTHSUPP"/>
    <x v="23"/>
    <s v="PAY B90 4NZ"/>
    <s v="B90 4NZ"/>
    <n v="0"/>
    <n v="2"/>
    <s v="ITEM"/>
    <s v="INTRATECT (10%) IMMUNOGLOBULIN 20 g in 200mL Infusion 200 mL Bottle"/>
    <m/>
    <n v="919200"/>
    <x v="17"/>
    <n v="110000"/>
    <x v="19"/>
    <n v="1000"/>
    <s v="Default Value"/>
    <n v="1000"/>
    <s v="Default Value"/>
    <s v="Accounted"/>
    <s v="Fully Paid"/>
    <n v="32285"/>
    <x v="6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233"/>
    <x v="38"/>
    <s v="STANDARD"/>
    <s v="2022-05-05T00:00:00.000+00:00"/>
    <n v="32285"/>
    <s v="2022-05-16T14:36:02.000+00:00"/>
    <s v="NEPNINTERFACE1"/>
    <s v="OTHSUPP"/>
    <x v="23"/>
    <s v="PAY B90 4NZ"/>
    <s v="B90 4NZ"/>
    <n v="23480"/>
    <n v="2"/>
    <s v="ITEM"/>
    <s v="INTRATECT (10%) IMMUNOGLOBULIN 20 g in 200mL Infusion 200 mL Bottle"/>
    <m/>
    <n v="919200"/>
    <x v="17"/>
    <n v="110000"/>
    <x v="19"/>
    <n v="1000"/>
    <s v="Default Value"/>
    <n v="1000"/>
    <s v="Default Value"/>
    <s v="Accounted"/>
    <s v="Fully Paid"/>
    <n v="32285"/>
    <x v="6"/>
    <s v="RBSN919200"/>
    <s v="BAL401"/>
    <n v="919200"/>
    <s v="RBSN"/>
    <s v="RBSN919200"/>
    <s v="Jac Drugs"/>
  </r>
  <r>
    <s v="Alder Hey Childrens NHS Foundation Trust BU"/>
    <s v="2022-05-01T01:00:00.000+01:00"/>
    <s v="2022-05-31T01:00:00.000+01:00"/>
    <m/>
    <m/>
    <s v="Alder Hey Childrens NHS Foundation Trust BU"/>
    <n v="3950020233"/>
    <x v="38"/>
    <s v="STANDARD"/>
    <s v="2022-05-05T00:00:00.000+00:00"/>
    <n v="32285"/>
    <s v="2022-05-16T14:36:02.000+00:00"/>
    <s v="NEPNINTERFACE1"/>
    <s v="OTHSUPP"/>
    <x v="23"/>
    <s v="PAY B90 4NZ"/>
    <s v="B90 4NZ"/>
    <n v="0"/>
    <n v="2"/>
    <s v="ITEM"/>
    <s v="INTRATECT (10%) IMMUNOGLOBULIN 20 g in 200mL Infusion 200 mL Bottle"/>
    <m/>
    <n v="919309"/>
    <x v="1"/>
    <n v="156000"/>
    <x v="1"/>
    <n v="1000"/>
    <s v="Default Value"/>
    <n v="1000"/>
    <s v="Default Value"/>
    <s v="Accounted"/>
    <s v="Fully Paid"/>
    <n v="32285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43122745"/>
    <x v="39"/>
    <s v="STANDARD"/>
    <s v="2022-04-19T00:00:00.000+00:00"/>
    <n v="220417"/>
    <s v="2022-05-16T14:00:46.455+00:00"/>
    <s v="RBSNWHITTLEC1"/>
    <s v="CGAOTHER"/>
    <x v="24"/>
    <s v="WF3 1WE_02"/>
    <s v="WF3 1WE"/>
    <n v="220417"/>
    <n v="1"/>
    <s v="ITEM"/>
    <s v="Annual Fee: NHS Trusts  - Based on operating revenue (please see guidance for providers fees) - Invoice 43122745"/>
    <m/>
    <n v="917506"/>
    <x v="28"/>
    <n v="722200"/>
    <x v="26"/>
    <n v="1000"/>
    <s v="Default Value"/>
    <n v="3842"/>
    <s v="Care Quality Commission"/>
    <s v="Accounted"/>
    <s v="Fully Paid"/>
    <n v="220417"/>
    <x v="7"/>
    <s v="RBSN917506"/>
    <s v="EXC400"/>
    <n v="917506"/>
    <s v="RBSN"/>
    <s v="RBSN917506"/>
    <s v="Trust Board &amp; Membership"/>
  </r>
  <r>
    <s v="Alder Hey Childrens NHS Foundation Trust BU"/>
    <s v="2022-05-01T01:00:00.000+01:00"/>
    <s v="2022-05-31T01:00:00.000+01:00"/>
    <m/>
    <m/>
    <s v="Alder Hey Childrens NHS Foundation Trust BU"/>
    <n v="43122745"/>
    <x v="39"/>
    <s v="STANDARD"/>
    <s v="2022-04-19T00:00:00.000+00:00"/>
    <n v="220417"/>
    <s v="2022-05-16T14:00:46.455+00:00"/>
    <s v="RBSNWHITTLEC1"/>
    <s v="CGAOTHER"/>
    <x v="24"/>
    <s v="WF3 1WE_02"/>
    <s v="WF3 1WE"/>
    <n v="-44083.4"/>
    <n v="2"/>
    <s v="TAX"/>
    <s v="22/23"/>
    <s v="XMT"/>
    <n v="917506"/>
    <x v="28"/>
    <n v="722200"/>
    <x v="26"/>
    <n v="1000"/>
    <s v="Default Value"/>
    <n v="3842"/>
    <s v="Care Quality Commission"/>
    <s v="Accounted"/>
    <s v="Fully Paid"/>
    <n v="220417"/>
    <x v="7"/>
    <s v="RBSN917506"/>
    <s v="EXC400"/>
    <n v="917506"/>
    <s v="RBSN"/>
    <s v="RBSN917506"/>
    <s v="Trust Board &amp; Membership"/>
  </r>
  <r>
    <s v="Alder Hey Childrens NHS Foundation Trust BU"/>
    <s v="2022-05-01T01:00:00.000+01:00"/>
    <s v="2022-05-31T01:00:00.000+01:00"/>
    <m/>
    <m/>
    <s v="Alder Hey Childrens NHS Foundation Trust BU"/>
    <n v="43122745"/>
    <x v="39"/>
    <s v="STANDARD"/>
    <s v="2022-04-19T00:00:00.000+00:00"/>
    <n v="220417"/>
    <s v="2022-05-16T14:00:46.455+00:00"/>
    <s v="RBSNWHITTLEC1"/>
    <s v="CGAOTHER"/>
    <x v="24"/>
    <s v="WF3 1WE_02"/>
    <s v="WF3 1WE"/>
    <n v="0"/>
    <n v="2"/>
    <s v="TAX"/>
    <s v="22/23"/>
    <s v="XMT"/>
    <n v="919309"/>
    <x v="1"/>
    <n v="156000"/>
    <x v="1"/>
    <n v="1000"/>
    <s v="Default Value"/>
    <n v="1000"/>
    <s v="Default Value"/>
    <s v="Accounted"/>
    <s v="Fully Paid"/>
    <n v="220417"/>
    <x v="7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43122745"/>
    <x v="39"/>
    <s v="STANDARD"/>
    <s v="2022-04-19T00:00:00.000+00:00"/>
    <n v="220417"/>
    <s v="2022-05-16T14:00:46.455+00:00"/>
    <s v="RBSNWHITTLEC1"/>
    <s v="CGAOTHER"/>
    <x v="24"/>
    <s v="WF3 1WE_02"/>
    <s v="WF3 1WE"/>
    <n v="44083.4"/>
    <n v="2"/>
    <s v="TAX"/>
    <s v="22/23"/>
    <s v="XMT"/>
    <n v="917506"/>
    <x v="28"/>
    <n v="722200"/>
    <x v="26"/>
    <n v="1000"/>
    <s v="Default Value"/>
    <n v="3842"/>
    <s v="Care Quality Commission"/>
    <s v="Accounted"/>
    <s v="Fully Paid"/>
    <n v="220417"/>
    <x v="7"/>
    <s v="RBSN917506"/>
    <s v="EXC400"/>
    <n v="917506"/>
    <s v="RBSN"/>
    <s v="RBSN917506"/>
    <s v="Trust Board &amp; Membership"/>
  </r>
  <r>
    <s v="Alder Hey Childrens NHS Foundation Trust BU"/>
    <s v="2022-05-01T01:00:00.000+01:00"/>
    <s v="2022-05-31T01:00:00.000+01:00"/>
    <m/>
    <m/>
    <s v="Alder Hey Childrens NHS Foundation Trust BU"/>
    <n v="514486736"/>
    <x v="40"/>
    <s v="STANDARD"/>
    <s v="2022-04-20T00:00:00.000+00:00"/>
    <n v="78718.080000000002"/>
    <s v="2022-05-19T12:13:29.014+00:00"/>
    <s v="RBSNSHRIMPTONN1"/>
    <s v="OTHSUPP"/>
    <x v="25"/>
    <s v="PAY L2 0RL"/>
    <s v="L2 0RL"/>
    <n v="78718.080000000002"/>
    <n v="1"/>
    <s v="ITEM"/>
    <s v="Commercial Insurance"/>
    <m/>
    <n v="917604"/>
    <x v="29"/>
    <n v="731600"/>
    <x v="5"/>
    <n v="1000"/>
    <s v="Default Value"/>
    <n v="1000"/>
    <s v="Default Value"/>
    <s v="Accounted"/>
    <s v="Fully Paid"/>
    <n v="78718.080000000002"/>
    <x v="1"/>
    <s v="RBSN917604"/>
    <s v="FIN400"/>
    <n v="917604"/>
    <s v="RBSN"/>
    <s v="RBSN917604"/>
    <s v="Finance"/>
  </r>
  <r>
    <s v="Alder Hey Childrens NHS Foundation Trust BU"/>
    <s v="2022-05-01T01:00:00.000+01:00"/>
    <s v="2022-05-31T01:00:00.000+01:00"/>
    <m/>
    <m/>
    <s v="Alder Hey Childrens NHS Foundation Trust BU"/>
    <n v="514486736"/>
    <x v="40"/>
    <s v="STANDARD"/>
    <s v="2022-04-20T00:00:00.000+00:00"/>
    <n v="78718.080000000002"/>
    <s v="2022-05-19T12:13:29.014+00:00"/>
    <s v="RBSNSHRIMPTONN1"/>
    <s v="OTHSUPP"/>
    <x v="25"/>
    <s v="PAY L2 0RL"/>
    <s v="L2 0RL"/>
    <n v="0"/>
    <n v="2"/>
    <s v="TAX"/>
    <s v="RBSN400088098"/>
    <s v="XMT"/>
    <n v="919309"/>
    <x v="1"/>
    <n v="156000"/>
    <x v="1"/>
    <n v="1000"/>
    <s v="Default Value"/>
    <n v="1000"/>
    <s v="Default Value"/>
    <s v="Accounted"/>
    <s v="Fully Paid"/>
    <n v="78718.080000000002"/>
    <x v="1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514486736"/>
    <x v="40"/>
    <s v="STANDARD"/>
    <s v="2022-04-20T00:00:00.000+00:00"/>
    <n v="78718.080000000002"/>
    <s v="2022-05-19T12:13:29.014+00:00"/>
    <s v="RBSNSHRIMPTONN1"/>
    <s v="OTHSUPP"/>
    <x v="25"/>
    <s v="PAY L2 0RL"/>
    <s v="L2 0RL"/>
    <n v="0"/>
    <n v="2"/>
    <s v="TAX"/>
    <s v="RBSN400088098"/>
    <s v="XMT"/>
    <n v="917604"/>
    <x v="29"/>
    <n v="731600"/>
    <x v="5"/>
    <n v="1000"/>
    <s v="Default Value"/>
    <n v="1000"/>
    <s v="Default Value"/>
    <s v="Accounted"/>
    <s v="Fully Paid"/>
    <n v="78718.080000000002"/>
    <x v="1"/>
    <s v="RBSN917604"/>
    <s v="FIN400"/>
    <n v="917604"/>
    <s v="RBSN"/>
    <s v="RBSN917604"/>
    <s v="Finance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-83290.009999999995"/>
    <n v="1"/>
    <s v="ITEM"/>
    <s v="M2 DD"/>
    <m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83290.009999999995"/>
    <n v="1"/>
    <s v="ITEM"/>
    <s v="M2 DD"/>
    <m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0"/>
    <n v="2"/>
    <s v="TAX"/>
    <d v="2022-05-01T00:00:00"/>
    <s v="XMT"/>
    <n v="919309"/>
    <x v="1"/>
    <n v="156000"/>
    <x v="1"/>
    <n v="1000"/>
    <s v="Default Value"/>
    <n v="1000"/>
    <s v="Default Value"/>
    <s v="Accounted"/>
    <s v="Fully Paid"/>
    <n v="83290.009999999995"/>
    <x v="8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16658"/>
    <n v="2"/>
    <s v="TAX"/>
    <d v="2022-05-01T00:00:00"/>
    <s v="XMT"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0"/>
    <n v="2"/>
    <s v="TAX"/>
    <d v="2022-05-01T00:00:00"/>
    <s v="XMT"/>
    <n v="919309"/>
    <x v="1"/>
    <n v="156000"/>
    <x v="1"/>
    <n v="1000"/>
    <s v="Default Value"/>
    <n v="1000"/>
    <s v="Default Value"/>
    <s v="Accounted"/>
    <s v="Fully Paid"/>
    <n v="83290.009999999995"/>
    <x v="8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0"/>
    <n v="2"/>
    <s v="TAX"/>
    <d v="2022-05-01T00:00:00"/>
    <s v="XMT"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0"/>
    <n v="2"/>
    <s v="TAX"/>
    <d v="2022-05-01T00:00:00"/>
    <s v="XMT"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0"/>
    <n v="2"/>
    <s v="TAX"/>
    <d v="2022-05-01T00:00:00"/>
    <s v="XMT"/>
    <n v="919309"/>
    <x v="1"/>
    <n v="156000"/>
    <x v="1"/>
    <n v="1000"/>
    <s v="Default Value"/>
    <n v="1000"/>
    <s v="Default Value"/>
    <s v="Accounted"/>
    <s v="Fully Paid"/>
    <n v="83290.009999999995"/>
    <x v="8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-16658"/>
    <n v="2"/>
    <s v="TAX"/>
    <d v="2022-05-01T00:00:00"/>
    <s v="XMT"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n v="7004821"/>
    <x v="41"/>
    <s v="STANDARD"/>
    <s v="2022-04-15T00:00:00.000+00:00"/>
    <n v="83290.009999999995"/>
    <s v="2022-05-18T11:43:05.001+00:00"/>
    <s v="RBSNWHITTLEC1"/>
    <s v="NHS OTHER"/>
    <x v="26"/>
    <s v="L24 8RB"/>
    <s v="L24 8RB"/>
    <n v="83290.009999999995"/>
    <n v="3"/>
    <s v="ITEM"/>
    <s v="NHSBT - Blood products standard monthly charge for 2022-2023"/>
    <m/>
    <n v="916309"/>
    <x v="30"/>
    <n v="700100"/>
    <x v="27"/>
    <n v="1000"/>
    <s v="Default Value"/>
    <n v="3826"/>
    <s v="Nhs Blood And Transplant (Excluding Bio Products Laboratory)"/>
    <s v="Accounted"/>
    <s v="Fully Paid"/>
    <n v="83290.009999999995"/>
    <x v="8"/>
    <s v="RBSN916309"/>
    <s v="PAT400"/>
    <n v="916309"/>
    <s v="RBSN"/>
    <s v="RBSN916309"/>
    <s v="Blood Transfusion Services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003.5"/>
    <n v="1"/>
    <s v="ITEM"/>
    <s v="04W4923 - GSP NEONATAL TSH KIT 3301-0010 (PERKIN ELM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368.6499999999996"/>
    <n v="2"/>
    <s v="ITEM"/>
    <s v="04W4925 - GSP NEONATAL IRT KIT 3306-0010 (PERKIN ELM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3"/>
    <s v="ITEM"/>
    <s v="04W4928 - GSP TEST KIT 3060-0010 (PERKIN ELMER) - Each - 1"/>
    <m/>
    <n v="916310"/>
    <x v="31"/>
    <n v="712000"/>
    <x v="29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2.84"/>
    <n v="4"/>
    <s v="ITEM"/>
    <s v="46.363.001 - BLOOD TUBE LITHIUM HEPARIN 10.0ML 46.363.001 (SARSTEDT) - Pack - 1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50.9"/>
    <n v="5"/>
    <s v="ITEM"/>
    <s v="65.716 - SCREW CAP NEUTRAL FOR MICRO TUBE 65.716 (SARSTEDT) - Pack - 1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52.6"/>
    <n v="6"/>
    <s v="ITEM"/>
    <s v="41.1393.011 - MICRO TUBE LITHIUM HEPARIN SCREW CAP 1.3ML 41.1393.011 (SARSTEDT) - Pack - 1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8.54"/>
    <n v="7"/>
    <s v="ITEM"/>
    <s v="46.390.001 - BLOOD TUBE SERUM 10.0ML 46.390.001 (SARSTEDT) - Pack - 1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25.20000000000005"/>
    <n v="8"/>
    <s v="ITEM"/>
    <s v="41.1392.005 - MICRO TUBE SERUM SCREW CAP 1.3ML 41.1392.005 (SARSTEDT) - Pack - 1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3.6"/>
    <n v="9"/>
    <s v="ITEM"/>
    <s v="72.609 - MICRO TUBE SKIRTED BASE WITHOUT SCREW CAP 2.0ML 72.609 (SARSTEDT) - Pack - 5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54.6"/>
    <n v="10"/>
    <s v="ITEM"/>
    <s v="72.73 - MICRO TUBE SKIRTED BASE WITH SCREW CAP 0.5ML 72.73 (SARSTEDT) - Pack - 5000"/>
    <m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2.04"/>
    <n v="11"/>
    <s v="ITEM"/>
    <s v="07R6146 - CAMPYGEN 2.5L CN0025A (OXOID) - Pack - 10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8.700000000000003"/>
    <n v="12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6"/>
    <n v="13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.01"/>
    <n v="14"/>
    <s v="ITEM"/>
    <s v="07R6132 - BRAIN HEART INFUSIONM BO1230D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.15"/>
    <n v="15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7.770000000000003"/>
    <n v="16"/>
    <s v="ITEM"/>
    <s v="07R6265 - PURIFIED WATER EB0209B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72"/>
    <n v="17"/>
    <s v="ITEM"/>
    <s v="07R6112 - NUTRIENT AGAR SLOPE BO0336B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0.9"/>
    <n v="18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.35"/>
    <n v="19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.399999999999999"/>
    <n v="20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2799999999999994"/>
    <n v="21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9.1"/>
    <n v="22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8.5"/>
    <n v="23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6"/>
    <n v="24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7"/>
    <n v="25"/>
    <s v="ITEM"/>
    <s v="07R6383 - TRYPTONE SOYA AGAR PO0163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8.400000000000006"/>
    <n v="26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0.95"/>
    <n v="27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9"/>
    <n v="28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28"/>
    <n v="29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1"/>
    <n v="30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.4"/>
    <n v="31"/>
    <s v="ITEM"/>
    <s v="07R9947 - ARIA WITH HORSE BLOOD PLUS NEOMYCIN PB124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0199999999999996"/>
    <n v="32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.76"/>
    <n v="33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135.95"/>
    <n v="34"/>
    <s v="ITEM"/>
    <s v="07R9044 - ELIA CALPROTECTIN 2 WELLS 146748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041"/>
    <n v="35"/>
    <s v="ITEM"/>
    <s v="07R2155 - ELIA CELIKEY IGA WELL 145517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5"/>
    <n v="36"/>
    <s v="ITEM"/>
    <s v="10920201 - IMMUNOCAP WASH SOLUTION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37"/>
    <s v="ITEM"/>
    <s v="07R2307 - ALLERGEN F31 CARROTT 144210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38"/>
    <s v="ITEM"/>
    <s v="07R1950 - ALLERGEN F40 TUNA 144214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4"/>
    <n v="39"/>
    <s v="ITEM"/>
    <s v="05P6826 - ELIA IGA CONJUGATE 83102101 (ABBOTT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40"/>
    <s v="ITEM"/>
    <s v="09P0722 - ALLERGEN EGG YOLK 144184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39.56"/>
    <n v="41"/>
    <s v="ITEM"/>
    <s v="07R1922 - ALLERGEN F1 EGG WHITE 144111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93.04000000000002"/>
    <n v="42"/>
    <s v="ITEM"/>
    <s v="09P0721 - ALLERGEN F20 ALMOND 144179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2"/>
    <n v="43"/>
    <s v="ITEM"/>
    <s v="07R9793 - ELIA STOOL EXTRACTION KIT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45.42"/>
    <n v="44"/>
    <s v="ITEM"/>
    <s v="05P6827 - ALLERGEN E1 CAT DANDER 144109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3.34"/>
    <n v="45"/>
    <s v="ITEM"/>
    <s v="07R1948 - ALLERGEN F352 RARA H8 PEANUT 145341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6.67"/>
    <n v="46"/>
    <s v="ITEM"/>
    <s v="09P0737 - ALLERGEN F77 NBOS D5 MILK 144523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3"/>
    <n v="47"/>
    <s v="ITEM"/>
    <s v="83112701 - ELIA CALPROTECTIN 2 CONJUGATE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2"/>
    <n v="48"/>
    <s v="ITEM"/>
    <s v="83112901 - ELIA CALPROTECTIN 2 CURVE CONTROL STRIPS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2"/>
    <n v="49"/>
    <s v="ITEM"/>
    <s v="07R9042 - ELIA CALPROTECTIN 2 CAL 83112301 (ABBOTT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8.42"/>
    <n v="50"/>
    <s v="ITEM"/>
    <s v="944-021 - THB CALIBRATION 4 AMP 944-021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80"/>
    <n v="51"/>
    <s v="ITEM"/>
    <s v="942-898 - SAFECLINITUBES 70UL ELECTROLYTE BALANCED HEPARIN 942-898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9.45"/>
    <n v="52"/>
    <s v="ITEM"/>
    <s v="DC3 - DELIVERY CHARGES DC3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79.16"/>
    <n v="53"/>
    <s v="ITEM"/>
    <s v="944-457 - ABL90 FLEX HIGH VOLUME SOLUTION PACK 944-457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88.6"/>
    <n v="54"/>
    <s v="ITEM"/>
    <s v="946-008 - SC90 600/30 BG/LYT/MET/OXI PLUS QC 946-008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153.42"/>
    <n v="55"/>
    <s v="ITEM"/>
    <s v="2006 - CAPILLARIES NEONAT HB 2006 (SEB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39.68"/>
    <n v="56"/>
    <s v="ITEM"/>
    <s v="4777 - HB AF CONTROL 4777 (SEB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6.25"/>
    <n v="57"/>
    <s v="ITEM"/>
    <s v="9201SEBIA - MICROTUBES 9201 (SEB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1.71"/>
    <n v="58"/>
    <s v="ITEM"/>
    <s v="4792 - HB AFSC CONTROL 4792 (SEB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16.7"/>
    <n v="59"/>
    <s v="ITEM"/>
    <s v="72.690.001 - MICRO TUBE CONICAL BASE 1.5ML 72.690.001 (SARSTEDT) - Pack - 5000"/>
    <m/>
    <n v="916310"/>
    <x v="31"/>
    <n v="712000"/>
    <x v="29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5.58"/>
    <n v="60"/>
    <s v="ITEM"/>
    <s v="55.476.013 - TUBE 5.0ML 75MM X 12MM 55.476.013 (SARSTEDT) - Pack - 1000"/>
    <m/>
    <n v="916304"/>
    <x v="13"/>
    <n v="712000"/>
    <x v="29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8.799999999999997"/>
    <n v="61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"/>
    <n v="62"/>
    <s v="ITEM"/>
    <s v="07R6367 - BORDETELLA SELECTIVE MEDIUM PB506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1.84"/>
    <n v="63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95"/>
    <n v="64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4.4"/>
    <n v="65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91.17"/>
    <n v="66"/>
    <s v="ITEM"/>
    <s v="07R6460 - SENSITITRE PLATES YO10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1.2"/>
    <n v="67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.3"/>
    <n v="68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8.700000000000003"/>
    <n v="69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4"/>
    <n v="70"/>
    <s v="ITEM"/>
    <s v="07R6354 - ISO-SEN AGAR 5 PERCENT BLOOD 20MG/L NAD 4MM PB0378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5.4"/>
    <n v="71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9"/>
    <n v="72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.0399999999999991"/>
    <n v="73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14"/>
    <n v="74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2.04"/>
    <n v="75"/>
    <s v="ITEM"/>
    <s v="07R6146 - CAMPYGEN 2.5L CN0025A (OXOID) - Pack - 10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4.39"/>
    <n v="76"/>
    <s v="ITEM"/>
    <s v="07R6463 - YEASTONE BROTH YY3462 (OXOID) - Pack - 10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5.8"/>
    <n v="77"/>
    <s v="ITEM"/>
    <s v="07R6343 - ANAEROBE BLOOD AGAR WC NEOMYCIN PB011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.12"/>
    <n v="78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6399999999999997"/>
    <n v="79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.5"/>
    <n v="80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.45"/>
    <n v="81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.08"/>
    <n v="82"/>
    <s v="ITEM"/>
    <s v="07R6352 - FAA WITH HORSE BLOOD PB022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8.25"/>
    <n v="83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8.510000000000002"/>
    <n v="84"/>
    <s v="ITEM"/>
    <s v="07R6299 - TRICHOMONAS MEDIUM NO. 2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45"/>
    <n v="85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03"/>
    <n v="86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43"/>
    <n v="87"/>
    <s v="ITEM"/>
    <s v="07R6373 - HOYLES MEDIUM PO0143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38"/>
    <n v="88"/>
    <s v="ITEM"/>
    <s v="07R8042 - GC SELECT AGAR VCNT CHOCOLATE PB0963A WAS 07R6347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4.19999999999999"/>
    <n v="89"/>
    <s v="ITEM"/>
    <s v="07R6298 - HP STAR K671411 2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3.450000000000003"/>
    <n v="90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.7"/>
    <n v="91"/>
    <s v="ITEM"/>
    <s v="07R6411 - BURKHOLDERIA CEPACIA MED MAST PO0696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1.2"/>
    <n v="92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8.5"/>
    <n v="93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3.2"/>
    <n v="94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28"/>
    <n v="95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94"/>
    <n v="96"/>
    <s v="ITEM"/>
    <s v="07R6394 - TCBS CHOLERA MEDIUM PO019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.03"/>
    <n v="97"/>
    <s v="ITEM"/>
    <s v="07R6132 - BRAIN HEART INFUSIONM BO1230D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1.05"/>
    <n v="98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.7"/>
    <n v="99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1.92"/>
    <n v="100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24"/>
    <n v="101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.92"/>
    <n v="102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4.5"/>
    <n v="103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8.5"/>
    <n v="104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32"/>
    <n v="105"/>
    <s v="ITEM"/>
    <s v="07R9947 - ARIA WITH HORSE BLOOD PLUS NEOMYCIN PB124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.14"/>
    <n v="106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52"/>
    <n v="107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0"/>
    <n v="108"/>
    <s v="ITEM"/>
    <s v="14499201  ALLERGEN COMPONENT i209"/>
    <m/>
    <n v="916310"/>
    <x v="31"/>
    <n v="712100"/>
    <x v="16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0"/>
    <n v="109"/>
    <s v="ITEM"/>
    <s v="14496801  PHADIA ALLERGEN PEN BROCCOLI f260"/>
    <m/>
    <n v="916310"/>
    <x v="31"/>
    <n v="712100"/>
    <x v="16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895.6"/>
    <n v="110"/>
    <s v="ITEM"/>
    <s v="10698915 - DCA HBA1C DIAGNOSTIC CLAIM KI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9.52999999999997"/>
    <n v="111"/>
    <s v="ITEM"/>
    <s v="6606953 - IMMULITE 2000 KIT C-PEPTIDE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48.53"/>
    <n v="112"/>
    <s v="ITEM"/>
    <s v="11128543 - IMMULITE 2000 IGF-I (RECAL) KI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06.04"/>
    <n v="113"/>
    <s v="ITEM"/>
    <s v="6605884 - IMMULITE 2000 KIT FSH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89.29"/>
    <n v="114"/>
    <s v="ITEM"/>
    <s v="6606384 - IMMULITE 2000 INSULIN KIT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13.82"/>
    <n v="115"/>
    <s v="ITEM"/>
    <s v="6607119 - IMMULITE 2000 KIT PROLACTIN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4.11"/>
    <n v="116"/>
    <s v="ITEM"/>
    <s v="6605272 - IMMULITE 2000 KIT HCG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35.12"/>
    <n v="117"/>
    <s v="ITEM"/>
    <s v="6604985 - IMMULITE 2000 KIT ACTH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17"/>
    <n v="118"/>
    <s v="ITEM"/>
    <s v="6606147 - IMMULITE 2000 GROWTH HORMONE 98/574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11.79"/>
    <n v="119"/>
    <s v="ITEM"/>
    <s v="6608158 - IMMULITE 2000 SUBSTRATE MODULE 20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11.79"/>
    <n v="120"/>
    <s v="ITEM"/>
    <s v="6608158 - IMMULITE 2000 SUBSTRATE MODULE 20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13.82"/>
    <n v="121"/>
    <s v="ITEM"/>
    <s v="6606481 - IMMULITE 2000 KIT LH 200 TEST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9.60000000000002"/>
    <n v="122"/>
    <s v="ITEM"/>
    <s v="6972933 - IMMULITE GEAR DRIVEN REACTION TUBES (SIEMENS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6.67"/>
    <n v="123"/>
    <s v="ITEM"/>
    <s v="07R1920 - ALLERGEN E6 GUINEA PIG EPITHELI 144167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124"/>
    <s v="ITEM"/>
    <s v="07R2315 - ALLERGEN F47 GARLIC 144218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93.04000000000002"/>
    <n v="125"/>
    <s v="ITEM"/>
    <s v="07R1926 - ALLERGEN F17 HAZELNUT 144528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126"/>
    <s v="ITEM"/>
    <s v="07R1966 - ALLERGEN F83 CHICKEN 144185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5.8"/>
    <n v="127"/>
    <s v="ITEM"/>
    <s v="07R1965 - ALLERGEN F81 CHEESE CHEDDAR 144293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5.8"/>
    <n v="128"/>
    <s v="ITEM"/>
    <s v="07R2236 - ALLERGEN F87 MELON 144298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72.1600000000001"/>
    <n v="129"/>
    <s v="ITEM"/>
    <s v="07R6501 - ALLERGEN F2 MILK 144112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6.52000000000001"/>
    <n v="130"/>
    <s v="ITEM"/>
    <s v="09P0713 - ALLERGEN M3 ASPERGILLUS FUMIGATUS 144119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5.8"/>
    <n v="131"/>
    <s v="ITEM"/>
    <s v="07R2231 - ALERGEN F343 RASBERRY 145280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5.8"/>
    <n v="132"/>
    <s v="ITEM"/>
    <s v="07R1996 - ALLERGEN F345 MACADAMIA NUT 145282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133"/>
    <s v="ITEM"/>
    <s v="07R1941 - ALLERGEN F27 BEEF 144209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6.67"/>
    <n v="134"/>
    <s v="ITEM"/>
    <s v="07R1956 - ALLERGEN F425 HAZLENUT 144968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3.260000000000005"/>
    <n v="135"/>
    <s v="ITEM"/>
    <s v="07R6506 - ALLERGEN F256 144808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3"/>
    <n v="136"/>
    <s v="ITEM"/>
    <s v="07R2160 - ELLA IGA CAL WELL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7.4"/>
    <n v="137"/>
    <s v="ITEM"/>
    <s v="07R1929 - ALLERGEN F203 PISTACHIO 14483601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5"/>
    <n v="138"/>
    <s v="ITEM"/>
    <s v="10920201 - IMMUNOCAP WASH SOLUTION (PHADIA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8.72"/>
    <n v="139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8.799999999999997"/>
    <n v="140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1.36"/>
    <n v="141"/>
    <s v="ITEM"/>
    <s v="07R6146 - CAMPYGEN 2.5L CN0025A (OXOID) - Pack - 10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24"/>
    <n v="142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1"/>
    <n v="143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4"/>
    <n v="144"/>
    <s v="ITEM"/>
    <s v="07R6354 - ISO-SEN AGAR 5 PERCENT BLOOD 20MG/L NAD 4MM PB0378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"/>
    <n v="145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4.4"/>
    <n v="146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1.9"/>
    <n v="147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0.3"/>
    <n v="148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6.44"/>
    <n v="149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.3"/>
    <n v="150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8.5"/>
    <n v="151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0199999999999996"/>
    <n v="152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34"/>
    <n v="153"/>
    <s v="ITEM"/>
    <s v="07R6401 - YERSINIA AGAR CIN MED PO0287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17"/>
    <n v="154"/>
    <s v="ITEM"/>
    <s v="07R6428 - CHROMOGENIC CANDIDA AGAR PO1034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.45"/>
    <n v="155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43"/>
    <n v="156"/>
    <s v="ITEM"/>
    <s v="07R6373 - HOYLES MEDIUM PO0143A (OXOID) - Each - 1"/>
    <m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582.9"/>
    <n v="157"/>
    <s v="ITEM"/>
    <s v="946-008 - SC90 600/30 BG/LYT/MET/OXI PLUS QC 946-008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02.1"/>
    <n v="158"/>
    <s v="ITEM"/>
    <s v="944-157 - ABL90 FLEX SOLUTION PACK 944-157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68.74"/>
    <n v="159"/>
    <s v="ITEM"/>
    <s v="944-457 - ABL90 FLEX HIGH VOLUME SOLUTION PACK 944-457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6.74"/>
    <n v="160"/>
    <s v="ITEM"/>
    <s v="984-070 - THERMAL PAPER 984-070 (RADIOMETER) - Pack - 8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9.45"/>
    <n v="161"/>
    <s v="ITEM"/>
    <s v="DC3 - DELIVERY CHARGES DC3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927.5"/>
    <n v="162"/>
    <s v="ITEM"/>
    <s v="946-060 - SC90 1200/30 BG/LYT/MET/OXI PLUS QC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78.92"/>
    <n v="163"/>
    <s v="ITEM"/>
    <s v="903-585 - INLET GASKET WITH HOLDER ABL FLEX PLU 903-585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08.5"/>
    <n v="164"/>
    <s v="ITEM"/>
    <s v="906-026 - CLOT CATCHERS ABL FLEX 906-026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20"/>
    <n v="165"/>
    <s v="ITEM"/>
    <s v="942-898 - SAFECLINITUBES 70UL ELECTROLYTE BALANCED HEPARIN 942-898 (RADIOMETER) - Each - 1"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169.89"/>
    <n v="168"/>
    <s v="ITEM"/>
    <m/>
    <m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1.2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7.8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7.8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2.7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2.7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4.8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4.8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7.0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7.0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3.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3.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2.3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2.3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800.7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873.7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0.57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30.18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30.52000000000001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7.71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25.04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4.72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10.92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.4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7.8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.5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139999999999999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2.1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2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2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8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.8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1999999999999993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4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5.6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1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86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2.7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4.8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87.0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23.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02.3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02.3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2.7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1.9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5.3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8.6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34.4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9.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5.3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7.4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74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.7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269999999999999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.4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4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5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5999999999999996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6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33.739999999999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139999999999999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1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1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2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.23999999999999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4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4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3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6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6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2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8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8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8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8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99999999999999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999999999999993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4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2.3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02.3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2.7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2.7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1.9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1.9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3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3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8.6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8.6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4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4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6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6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1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1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3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8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86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4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43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4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1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27.1900000000000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08.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4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8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8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1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1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27.1900000000000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27.1900000000000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.7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12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2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4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4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.8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1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9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9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99999999999999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999999999999998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4.4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4.4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9.3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9.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1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3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3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7.9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7.9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8.6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8.6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0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0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.6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2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2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6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4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5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5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0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0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4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87.9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8.6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49.0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0.67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5.3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6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3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89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15.8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77.7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30.6799999999999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07.9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3.2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8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059999999999999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289999999999999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4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6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2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16.5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20.4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73.7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7.3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00.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00.7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73.7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73.7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"/>
    <n v="169"/>
    <s v="TAX"/>
    <s v="NEP VAT REGIME - VAT TAX"/>
    <s v="31 COS"/>
    <n v="916310"/>
    <x v="31"/>
    <n v="712000"/>
    <x v="29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.5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9.0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9.0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.6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.67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3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5.3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8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8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8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3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3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2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24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.6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08.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08.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4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4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5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5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599999999999999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5999999999999996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8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6.3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3.34"/>
    <n v="169"/>
    <s v="TAX"/>
    <s v="NEP VAT REGIME - VAT TAX"/>
    <s v="31 COS"/>
    <n v="916310"/>
    <x v="31"/>
    <n v="712000"/>
    <x v="29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3.12"/>
    <n v="169"/>
    <s v="TAX"/>
    <s v="NEP VAT REGIME - VAT TAX"/>
    <s v="31 COS"/>
    <n v="916304"/>
    <x v="13"/>
    <n v="712000"/>
    <x v="29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.7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37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5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6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8.23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6.23999999999999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4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7.7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5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0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89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85.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5.7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81.7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2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0.57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0.1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0.18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0.520000000000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30.52000000000001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7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71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5.0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5.04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.7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.72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0.9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0.92"/>
    <n v="169"/>
    <s v="TAX"/>
    <s v="NEP VAT REGIME - VAT TAX"/>
    <s v="31 COS"/>
    <n v="916308"/>
    <x v="32"/>
    <n v="712000"/>
    <x v="29"/>
    <n v="1000"/>
    <s v="Default Value"/>
    <n v="1000"/>
    <s v="Default Value"/>
    <s v="Accounted"/>
    <s v="Fully Paid"/>
    <n v="77112.58"/>
    <x v="0"/>
    <s v="RBSN916308"/>
    <s v="PAT400"/>
    <n v="916308"/>
    <s v="RBSN"/>
    <s v="RBSN916308"/>
    <s v="General Path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6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3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36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8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89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5.8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15.83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77.7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4.6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8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86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5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5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0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2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4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0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8.3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8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059999999999999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059999999999999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289999999999999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289999999999999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4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4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8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6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43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.4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6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.1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6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9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2999999999999998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0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3.6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4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4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1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12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2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5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5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149999999999999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77.7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30.6900000000000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30.6799999999999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07.9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07.9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.2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3.2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6.3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6.3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3.3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3.34"/>
    <n v="169"/>
    <s v="TAX"/>
    <s v="NEP VAT REGIME - VAT TAX"/>
    <s v="31 COS"/>
    <n v="916310"/>
    <x v="31"/>
    <n v="712000"/>
    <x v="29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3.1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3.12"/>
    <n v="169"/>
    <s v="TAX"/>
    <s v="NEP VAT REGIME - VAT TAX"/>
    <s v="31 COS"/>
    <n v="916304"/>
    <x v="13"/>
    <n v="712000"/>
    <x v="29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2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2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7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7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.9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269999999999999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269999999999999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4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5.4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2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2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9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2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2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0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16.5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16.5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0.4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0.4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73.7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2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6.8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.6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3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.24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7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4.6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86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0.5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.0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4.2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.5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.7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3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37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5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5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8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6.8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8.23999999999999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78.23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.239999999999998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.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"/>
    <n v="169"/>
    <s v="TAX"/>
    <s v="NEP VAT REGIME - VAT TAX"/>
    <s v="31 COS"/>
    <n v="916310"/>
    <x v="31"/>
    <n v="712100"/>
    <x v="16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6"/>
    <n v="169"/>
    <s v="TAX"/>
    <s v="NEP VAT REGIME - VAT TAX"/>
    <s v="31 COS"/>
    <n v="916310"/>
    <x v="31"/>
    <n v="712100"/>
    <x v="16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79.12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79.1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1.9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61.9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9.7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9.7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1.21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73.7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3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7.3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8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.89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4.21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5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4.54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2.3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1.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81.7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4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224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2.3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5.25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78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.9"/>
    <n v="169"/>
    <s v="TAX"/>
    <s v="NEP VAT REGIME - VAT TAX"/>
    <s v="31 COS"/>
    <n v="916304"/>
    <x v="13"/>
    <n v="702000"/>
    <x v="30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9.699999999999999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.4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.2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2.9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6"/>
    <n v="169"/>
    <s v="TAX"/>
    <s v="NEP VAT REGIME - VAT TAX"/>
    <s v="31 COS"/>
    <n v="916310"/>
    <x v="31"/>
    <n v="712100"/>
    <x v="16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6"/>
    <n v="169"/>
    <s v="TAX"/>
    <s v="NEP VAT REGIME - VAT TAX"/>
    <s v="31 COS"/>
    <n v="916310"/>
    <x v="31"/>
    <n v="712100"/>
    <x v="16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379.12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61.9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129.7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-41.21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6999999999999993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.6999999999999993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47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1.46"/>
    <n v="169"/>
    <s v="TAX"/>
    <s v="NEP VAT REGIME - VAT TAX"/>
    <s v="31 COS"/>
    <n v="916304"/>
    <x v="13"/>
    <n v="712600"/>
    <x v="28"/>
    <n v="1000"/>
    <s v="Default Value"/>
    <n v="1000"/>
    <s v="Default Value"/>
    <s v="Accounted"/>
    <s v="Fully Paid"/>
    <n v="77112.58"/>
    <x v="0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85.5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985.5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5.79"/>
    <n v="169"/>
    <s v="TAX"/>
    <s v="NEP VAT REGIME - VAT TAX"/>
    <s v="31 COS"/>
    <n v="919309"/>
    <x v="1"/>
    <n v="156000"/>
    <x v="1"/>
    <n v="1031"/>
    <s v="31 Cos"/>
    <n v="1000"/>
    <s v="Default Value"/>
    <s v="Accounted"/>
    <s v="Fully Paid"/>
    <n v="77112.58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0160A"/>
    <x v="42"/>
    <s v="STANDARD"/>
    <s v="2022-03-31T00:00:00.000+00:00"/>
    <n v="77112.58"/>
    <s v="2022-05-02T08:18:06.001+00:00"/>
    <s v="RBSNWHITTLEC1"/>
    <s v="OTHSUPP"/>
    <x v="27"/>
    <s v="ME11 5EL"/>
    <s v="ME11 5EL"/>
    <n v="35.78"/>
    <n v="169"/>
    <s v="TAX"/>
    <s v="NEP VAT REGIME - VAT TAX"/>
    <s v="31 COS"/>
    <n v="916310"/>
    <x v="31"/>
    <n v="712600"/>
    <x v="28"/>
    <n v="1000"/>
    <s v="Default Value"/>
    <n v="1000"/>
    <s v="Default Value"/>
    <s v="Accounted"/>
    <s v="Fully Paid"/>
    <n v="77112.58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12.05"/>
    <n v="1"/>
    <s v="ITEM"/>
    <s v="08P7840 - ALINITY C ALKALINE BATH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3.75"/>
    <n v="2"/>
    <s v="ITEM"/>
    <s v="06P1368 - ALINITY I CONC WASH BUFFER 2ML (ABBOTT) - Pack - 2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23.75"/>
    <n v="3"/>
    <s v="ITEM"/>
    <s v="08P7640 - ALINITY C INT REF SOLUTION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45.9"/>
    <n v="4"/>
    <s v="ITEM"/>
    <s v="01R3801 - ALNTY CI SAMPLE CUPS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23"/>
    <n v="5"/>
    <s v="ITEM"/>
    <s v="06P1160 - ALINITY TRIG SOLUTIONN 1L (ABBOTT) - Pack - 4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36.64"/>
    <n v="6"/>
    <s v="ITEM"/>
    <s v="06P1401 - ALNTY REACTION VESSELS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6.52"/>
    <n v="7"/>
    <s v="ITEM"/>
    <s v="08P9670 - ALINITY C DETERGENT A 113ML (ABBOTT) - Pack - 1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6.14"/>
    <n v="8"/>
    <s v="ITEM"/>
    <s v="08P9870 - ALINITY C-SERIES MAINT SOLUTION 68.4ML (ABBOTT) - Pack - 1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3.76"/>
    <n v="9"/>
    <s v="ITEM"/>
    <s v="09P9001 - ALINITY C TOBRAMYCIN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22.34"/>
    <n v="10"/>
    <s v="ITEM"/>
    <s v="08P6101 - ALINITY C CC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9.82"/>
    <n v="11"/>
    <s v="ITEM"/>
    <s v="07P5001 - ALINITY I ESTRADIOL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9.17"/>
    <n v="12"/>
    <s v="ITEM"/>
    <s v="08P4101 - ALINITY C ETH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25.66"/>
    <n v="13"/>
    <s v="ITEM"/>
    <s v="08P6503 - ALINITY C CLIN CHEM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00.92"/>
    <n v="14"/>
    <s v="ITEM"/>
    <s v="07P5620 - ALINITY C CRP VARIO (ABBOTT) - Pack - 35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5.68"/>
    <n v="15"/>
    <s v="ITEM"/>
    <s v="08P2220 - ALINITY C AMMN ULT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12.12"/>
    <n v="16"/>
    <s v="ITEM"/>
    <s v="09P5620 - ALINITY C C3 REAGENT (ABBOTT) - Pack - 3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5.35"/>
    <n v="17"/>
    <s v="ITEM"/>
    <s v="08P4120 - ALINITY C ETHANOL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1.84"/>
    <n v="18"/>
    <s v="ITEM"/>
    <s v="09P8920 - ALINITY C THEOPHYLLINE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04.42"/>
    <n v="19"/>
    <s v="ITEM"/>
    <s v="08P5220 - ALINITY C VANCOMYCIN REAGENT (ABBOTT) - Pack - 4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9.1"/>
    <n v="20"/>
    <s v="ITEM"/>
    <s v="07P7420 - ALINITY C LDH (ABBOTT) - Pack - 1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70.8"/>
    <n v="21"/>
    <s v="ITEM"/>
    <s v="08P1620 - ALINITY C UREA NITROGEN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8.38"/>
    <n v="22"/>
    <s v="ITEM"/>
    <s v="08P59-20 - ALINITY C SALICYLATE REAGENT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8.02000000000001"/>
    <n v="23"/>
    <s v="ITEM"/>
    <s v="08P3920 - ALINITY C IRON (ABBOTT) - Pack - 23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7.28"/>
    <n v="24"/>
    <s v="ITEM"/>
    <s v="08P1930 - ALINITY C MAGNESIUM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56.37"/>
    <n v="25"/>
    <s v="ITEM"/>
    <s v="07P5020 - ALINITY I ESTRADIOL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15"/>
    <n v="26"/>
    <s v="ITEM"/>
    <s v="09P42-01 - ALINITY I TACROLIMUS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18.51"/>
    <n v="27"/>
    <s v="ITEM"/>
    <s v="08P3122 - ALINITY I IPTH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9.9"/>
    <n v="28"/>
    <s v="ITEM"/>
    <s v="07P6520 - ALINITY I FERRITIN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456"/>
    <n v="29"/>
    <s v="ITEM"/>
    <s v="9P42-20 - ALINITY I TACROLIMUS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7.35000000000002"/>
    <n v="30"/>
    <s v="ITEM"/>
    <s v="08P0130 - ALINITY C CREATININE ENZ REAGENT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1.33"/>
    <n v="31"/>
    <s v="ITEM"/>
    <s v="07P9820 - ALINITY C ALT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79.6"/>
    <n v="32"/>
    <s v="ITEM"/>
    <s v="08P2020 - ALINITY C ALK PHOS 4000T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27.52"/>
    <n v="33"/>
    <s v="ITEM"/>
    <s v="04V5121 - ALINITY C TOTAL BILIRUBIN REAGENT (ABBOTT) - Pack - 275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9.84"/>
    <n v="34"/>
    <s v="ITEM"/>
    <s v="09P9320 - ALINITY C CERULOPLASMIN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7.74"/>
    <n v="35"/>
    <s v="ITEM"/>
    <s v="04T9630 - ALINITY GGT2 REAGENT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9.52"/>
    <n v="36"/>
    <s v="ITEM"/>
    <s v="08P1720 - ALINITY C AST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3.63999999999999"/>
    <n v="37"/>
    <s v="ITEM"/>
    <s v="08P4020 - ALINITY C PHOSPHORUS REAGENT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4.16000000000003"/>
    <n v="38"/>
    <s v="ITEM"/>
    <s v="07P5520 - ALINITY C GLUCOSE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52.94"/>
    <n v="39"/>
    <s v="ITEM"/>
    <s v="09P4420 - ALINITY C AMIKACIN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19.4"/>
    <n v="40"/>
    <s v="ITEM"/>
    <s v="07P7020 - ALINITY I FT4 REAGENT KI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6.57"/>
    <n v="41"/>
    <s v="ITEM"/>
    <s v="09P8520 - ALINITY C PHENOBARBITAL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3.14"/>
    <n v="42"/>
    <s v="ITEM"/>
    <s v="08P1422 - ALINITY I FOLATE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65.44"/>
    <n v="43"/>
    <s v="ITEM"/>
    <s v="08P5520 - ALINITY C GENTAMICIN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9.650000000000006"/>
    <n v="44"/>
    <s v="ITEM"/>
    <s v="07P6920 - ALINITY I FT3 REAGENT KI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3.14"/>
    <n v="45"/>
    <s v="ITEM"/>
    <s v="07P6722 - ALINITY I B12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04.05"/>
    <n v="46"/>
    <s v="ITEM"/>
    <s v="07P4820 - ALINITY I TSH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9.64"/>
    <n v="47"/>
    <s v="ITEM"/>
    <s v="08P4522 - ALINITY I 25OH VITAMIN D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13.58000000000004"/>
    <n v="48"/>
    <s v="ITEM"/>
    <s v="04S4901 - ALINITY C SERIES REAGENT PROBE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41.6"/>
    <n v="49"/>
    <s v="ITEM"/>
    <s v="07P5720 - ALINITY C CALIBRATORCIUM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9.52"/>
    <n v="50"/>
    <s v="ITEM"/>
    <s v="06P1265 - ALINITY PRE TRIG SOLUTION 1L (ABBOTT) - Pack - 4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3.72000000000003"/>
    <n v="51"/>
    <s v="ITEM"/>
    <s v="08P0220 - ALINITY C ALBUMIN BCG (ABBOTT) - Pack - 325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77.92"/>
    <n v="52"/>
    <s v="ITEM"/>
    <s v="08P6201 - ALINITY C SPECIFIC PROTEIN MC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9.82"/>
    <n v="53"/>
    <s v="ITEM"/>
    <s v="07P4801 - ALINITY I TSH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21.24"/>
    <n v="54"/>
    <s v="ITEM"/>
    <s v="07P6901 - ALINITY I FT3 CALIBRATOR KIT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74.040000000000006"/>
    <n v="55"/>
    <s v="ITEM"/>
    <s v="01R6070 - ALINITY C PROBE WASH 113ML (ABBOTT) - Pack - 1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3.75"/>
    <n v="56"/>
    <s v="ITEM"/>
    <s v="06P1368 - ALINITY I CONC WASH BUFFER 2ML (ABBOTT) - Pack - 2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20"/>
    <n v="57"/>
    <s v="ITEM"/>
    <s v="07P54-20 - ALINITY C ACETAMINOPHEN REAGENT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8.38"/>
    <n v="58"/>
    <s v="ITEM"/>
    <s v="08P59-20 - ALINITY C SALICYLATE REAGENT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1.64999999999998"/>
    <n v="59"/>
    <s v="ITEM"/>
    <s v="07C1401 - ARCHITECT SAMPLE CUPS (ABBOTT) - Pack - 1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97.84"/>
    <n v="60"/>
    <s v="ITEM"/>
    <s v="07P7220 - ALINITY C CO2 (ABBOTT) - Pack - 3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7.02"/>
    <n v="61"/>
    <s v="ITEM"/>
    <s v="08P3122 - ALINITY I IPTH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00"/>
    <n v="62"/>
    <s v="ITEM"/>
    <s v="06R90-22 - COV IGG TES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9.9"/>
    <n v="63"/>
    <s v="ITEM"/>
    <s v="07P6520 - ALINITY I FERRITIN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00"/>
    <n v="64"/>
    <s v="ITEM"/>
    <s v="06S61-22 - COV IGGII QUANT TES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4.5"/>
    <n v="65"/>
    <s v="ITEM"/>
    <s v="06S61-12 - COV IGGII QUANT QC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9.64"/>
    <n v="66"/>
    <s v="ITEM"/>
    <s v="08P1401 - ALINITY I FOLATE CALIBRATORIB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0.51"/>
    <n v="67"/>
    <s v="ITEM"/>
    <s v="08P3101 - ALINITY I IPTH CALIBRATOR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7.86"/>
    <n v="68"/>
    <s v="ITEM"/>
    <s v="09P9020 - ALINITY C TOBRAMYCIN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1.84"/>
    <n v="69"/>
    <s v="ITEM"/>
    <s v="09P8920 - ALINITY C THEOPHYLLINE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7.55"/>
    <n v="70"/>
    <s v="ITEM"/>
    <s v="08P5420 - ALINITY C PHENYTOIN REAGENT (ABBOTT) - Pack - 4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3.03"/>
    <n v="71"/>
    <s v="ITEM"/>
    <s v="07P5320 - ALINITY C CONC ICT DILUENT (ABBOTT) - Pack - 11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73.28"/>
    <n v="72"/>
    <s v="ITEM"/>
    <s v="06P1401 - ALNTY REACTION VESSELS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7.28"/>
    <n v="73"/>
    <s v="ITEM"/>
    <s v="08P1930 - ALINITY C MAGNESIUM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12.05"/>
    <n v="74"/>
    <s v="ITEM"/>
    <s v="08P7840 - ALINITY C ALKALINE BATH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7.35000000000002"/>
    <n v="75"/>
    <s v="ITEM"/>
    <s v="08P0130 - ALINITY C CREATININE ENZ REAGENT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2.08000000000001"/>
    <n v="76"/>
    <s v="ITEM"/>
    <s v="07P5220 - ALINITY C PROTEIN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41.6"/>
    <n v="77"/>
    <s v="ITEM"/>
    <s v="08P1620 - ALINITY C UREA NITROGEN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33.91999999999996"/>
    <n v="78"/>
    <s v="ITEM"/>
    <s v="08P3820 - ALINITY C TRANSFERRIN (ABBOTT) - Pack - 8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27.52"/>
    <n v="79"/>
    <s v="ITEM"/>
    <s v="04V5121 - ALINITY C TOTAL BILIRUBIN REAGENT (ABBOTT) - Pack - 275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3.14"/>
    <n v="80"/>
    <s v="ITEM"/>
    <s v="09P8520 - ALINITY C PHENOBARBITAL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7.27999999999997"/>
    <n v="81"/>
    <s v="ITEM"/>
    <s v="08P4020 - ALINITY C PHOSPHORUS REAGENT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10.64"/>
    <n v="82"/>
    <s v="ITEM"/>
    <s v="08P7740 - ALINITY C ACID WASH SOLUTION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2.86"/>
    <n v="83"/>
    <s v="ITEM"/>
    <s v="01R5840 - ALINITY I PROBE CONDUCTING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33.15"/>
    <n v="84"/>
    <s v="ITEM"/>
    <s v="08P9670 - ALINITY C DETERGENT A 113ML (ABBOTT) - Pack - 1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4.16000000000003"/>
    <n v="85"/>
    <s v="ITEM"/>
    <s v="07P5520 - ALINITY C GLUCOSE (ABBOTT) - Pack - 4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25"/>
    <n v="86"/>
    <s v="ITEM"/>
    <s v="09P4810 - ALINITY I METHOTREXATE CONTROL (ABBOTT)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68"/>
    <n v="87"/>
    <s v="ITEM"/>
    <s v="09P4822 - ALINITY I METHOTREXATE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8.23"/>
    <n v="88"/>
    <s v="ITEM"/>
    <s v="08P2121 - ALINITY C LIQUID LACTIC ACID WAS 08P2120 (ABBOTT) - Pack - 10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8.02000000000001"/>
    <n v="89"/>
    <s v="ITEM"/>
    <s v="08P3920 - ALINITY C IRON (ABBOTT) - Pack - 23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00.92"/>
    <n v="90"/>
    <s v="ITEM"/>
    <s v="07P5620 - ALINITY C CRP VARIO (ABBOTT) - Pack - 35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7.35000000000002"/>
    <n v="91"/>
    <s v="ITEM"/>
    <s v="08P0130 - ALINITY C CREATININE ENZ REAGENT (ABBOTT) - Pack - 36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06.06"/>
    <n v="92"/>
    <s v="ITEM"/>
    <s v="09P5720 - ALINITY C C4 REAGENT (ABBOTT) - Pack - 3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49.1"/>
    <n v="93"/>
    <s v="ITEM"/>
    <s v="08P4522 - ALINITY I 25OH VITAMIN D - Each - 1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5.68"/>
    <n v="94"/>
    <s v="ITEM"/>
    <s v="08P2220 - ALINITY C AMMN ULT REAGENT (ABBOTT) - Pack - 200"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12.07"/>
    <n v="95"/>
    <s v="ITEM"/>
    <m/>
    <m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0.7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0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4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3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3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19.5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19.5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8.3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19.5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67.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80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67.9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80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8.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3.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2.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1.5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8.3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1.5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8.6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3.09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3.0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.9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.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6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0.8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0.8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3.9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3.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2.7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2.7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8.31999999999999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34.6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9.4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82.4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5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2.4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8.3199999999999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06.7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5.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8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5.45999999999999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2.1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8.5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6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4.8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8.3199999999999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9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6.74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6.7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5.5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5.5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9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9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4.2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4.2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.8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4.8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93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9.6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7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80.1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5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1.2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09.8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9.1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2.4199999999999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0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6.27000000000000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5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6.27000000000000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5.9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5.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9.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7.54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3.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2.72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4.8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0.5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83.8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9.3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8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3.0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6.27000000000000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5.9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5.9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.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.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.9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9.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7.54999999999999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7.54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3.9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3.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.72999999999999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.72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3.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8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80.8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3.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02.7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8.3199999999999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1.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56.7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5.5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1.9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4.2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4.8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30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8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4.8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4.8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0.59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0.5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.8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.8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.3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.3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6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7.4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7.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0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0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7.9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7.9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0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0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.9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.9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3.9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7.6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9.1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82.4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0.1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0.1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9.14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9.1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22.4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22.4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3.0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3.0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.3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.3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0.8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0.8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8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30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84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89.1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04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7.3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7.29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3.2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0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4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1.9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1.8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5.1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80.1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9.1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8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4.15999999999999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4.15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.4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.4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1.2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1.2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22.4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3.0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8.3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60.8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1.8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4.15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7.6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7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9.4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31.2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2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83.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167.9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-491.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.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3.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7.9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67.9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91.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91.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.4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.4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8.31999999999999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8.3199999999999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6.7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6.7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.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.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6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8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59999999999994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59999999999994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2.1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2.4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2.4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0.7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0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4.7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4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9.1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89.1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4.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4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7.3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7.3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7.29999999999999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2.1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.5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.5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6.6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6.6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4.8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4.8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3.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93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9.6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9.6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7.29999999999999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.2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.2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0.75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0.75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4.4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4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9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1.9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1.8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1.8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.13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5.1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7.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0.18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80.18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1.2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1.2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9.82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09.82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9.14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43.93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.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32.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1.5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1.5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.3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.37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1.5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51.5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.6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8.6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4.6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134.6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.46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29.46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2.41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82.41"/>
    <n v="96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44177.41"/>
    <x v="0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s v="751731023B"/>
    <x v="43"/>
    <s v="STANDARD"/>
    <s v="2022-03-31T00:00:00.000+00:00"/>
    <n v="44177.41"/>
    <s v="2022-05-02T08:48:47.012+00:00"/>
    <s v="RBSNWHITTLEC1"/>
    <s v="OTHSUPP"/>
    <x v="27"/>
    <s v="ME11 5EL"/>
    <s v="ME11 5EL"/>
    <n v="65.47"/>
    <n v="96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44177.41"/>
    <x v="0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"/>
    <s v="ITEM"/>
    <s v="07R3949 - REAGENT TIPS HIGH VOLUME 1235-402 (PERKIN ELMER) - Pack - 960"/>
    <m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804.2"/>
    <n v="2"/>
    <s v="ITEM"/>
    <s v="04W4923 - GSP NEONATAL TSH KIT 3301-0010 (PERKIN ELMER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242.38"/>
    <n v="3"/>
    <s v="ITEM"/>
    <s v="04W4925 - GSP NEONATAL IRT KIT 3306-0010 (PERKIN ELMER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2"/>
    <n v="4"/>
    <s v="ITEM"/>
    <s v="04W4668 - DELFIA INDUCER 3304-0010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24"/>
    <n v="5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1.92"/>
    <n v="6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1.2"/>
    <n v="7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.42"/>
    <n v="8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72"/>
    <n v="9"/>
    <s v="ITEM"/>
    <s v="07R6112 - NUTRIENT AGAR SLOPE BO0336B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4.19999999999999"/>
    <n v="10"/>
    <s v="ITEM"/>
    <s v="07R6298 - HP STAR K671411 2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3"/>
    <n v="11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8.5"/>
    <n v="12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01.5"/>
    <n v="13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2799999999999994"/>
    <n v="14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7"/>
    <n v="15"/>
    <s v="ITEM"/>
    <s v="07R6411 - BURKHOLDERIA CEPACIA MED MAST PO0696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25"/>
    <n v="16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3"/>
    <n v="17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6"/>
    <n v="18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.45"/>
    <n v="19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9.36"/>
    <n v="20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38"/>
    <n v="21"/>
    <s v="ITEM"/>
    <s v="07R8042 - GC SELECT AGAR VCNT CHOCOLATE PB0963A WAS 07R6347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4.049999999999997"/>
    <n v="22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4.6"/>
    <n v="23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.8"/>
    <n v="24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06"/>
    <n v="25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34"/>
    <n v="26"/>
    <s v="ITEM"/>
    <s v="07R6401 - YERSINIA AGAR CIN MED PO0287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9000"/>
    <n v="27"/>
    <s v="ITEM"/>
    <s v="04W4931 - NEOBASE 2 3044-0010 (PERKIN ELMER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4.11"/>
    <n v="28"/>
    <s v="ITEM"/>
    <s v="6605051 - IMMULITE 2000 KIT AFP 200 TEST (SIEMENS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12.88"/>
    <n v="29"/>
    <s v="ITEM"/>
    <s v="6605361 - IMMULITE 2000 KIT CORTISOL 600 TEST (SIEMENS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08.5"/>
    <n v="30"/>
    <s v="ITEM"/>
    <s v="6606147 - IMMULITE 2000 GROWTH HORMONE 98/574 200 TEST (SIEMENS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06.04"/>
    <n v="31"/>
    <s v="ITEM"/>
    <s v="6605884 - IMMULITE 2000 KIT FSH 200 TEST (SIEMENS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62"/>
    <n v="32"/>
    <s v="ITEM"/>
    <s v="924-455 - INLET PROBE 924-455 (RADIOMETER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9.45"/>
    <n v="33"/>
    <s v="ITEM"/>
    <s v="DC3 - DELIVERY CHARGES DC3 (RADIOMETER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7"/>
    <n v="34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56"/>
    <n v="35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6399999999999997"/>
    <n v="36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4.5"/>
    <n v="37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3"/>
    <n v="38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5.8"/>
    <n v="39"/>
    <s v="ITEM"/>
    <s v="04U6577 - SELENITE F BROTH EB1321E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0.9"/>
    <n v="40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.84"/>
    <n v="41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64"/>
    <n v="42"/>
    <s v="ITEM"/>
    <s v="07R6354 - ISO-SEN AGAR 5 PERCENT BLOOD 20MG/L NAD 4MM PB0378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27"/>
    <n v="43"/>
    <s v="ITEM"/>
    <s v="07R6383 - TRYPTONE SOYA AGAR PO016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2"/>
    <n v="44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9"/>
    <n v="45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9.36"/>
    <n v="46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32"/>
    <n v="47"/>
    <s v="ITEM"/>
    <s v="07R9947 - ARIA WITH HORSE BLOOD PLUS NEOMYCIN PB124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38"/>
    <n v="48"/>
    <s v="ITEM"/>
    <s v="07R8042 - GC SELECT AGAR VCNT CHOCOLATE PB0963A WAS 07R6347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6.44"/>
    <n v="49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8.799999999999997"/>
    <n v="50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.5"/>
    <n v="51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0.95"/>
    <n v="52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14"/>
    <n v="53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34"/>
    <n v="54"/>
    <s v="ITEM"/>
    <s v="07R6401 - YERSINIA AGAR CIN MED PO0287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0199999999999996"/>
    <n v="55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.52"/>
    <n v="56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52.6"/>
    <n v="57"/>
    <s v="ITEM"/>
    <s v="41.1393.011 - MICRO TUBE LITHIUM HEPARIN SCREW CAP 1.3ML 41.1393.011 (SARSTEDT) - Pack - 1000"/>
    <m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25.20000000000005"/>
    <n v="58"/>
    <s v="ITEM"/>
    <s v="41.1392.005 - MICRO TUBE SERUM SCREW CAP 1.3ML 41.1392.005 (SARSTEDT) - Pack - 1000"/>
    <m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6.52000000000001"/>
    <n v="59"/>
    <s v="ITEM"/>
    <s v="09P0710 - ALLERGEN T3 COMMON SILVER BIRCH 144102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4"/>
    <n v="60"/>
    <s v="ITEM"/>
    <s v="10920201 - IMMUNOCAP WASH SOLUTION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9.78"/>
    <n v="61"/>
    <s v="ITEM"/>
    <s v="07R1973 - ALLERGEN FX1 FOOD 144206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3"/>
    <n v="62"/>
    <s v="ITEM"/>
    <s v="09P0733 - SPECIFIC IGE ANTI IGE 144417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7.4"/>
    <n v="63"/>
    <s v="ITEM"/>
    <s v="07R1929 - ALLERGEN F203 PISTACHIO 144836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4"/>
    <n v="64"/>
    <s v="ITEM"/>
    <s v="07R9793 - ELIA STOOL EXTRACTION KIT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0.9"/>
    <n v="65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0.96"/>
    <n v="66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5.6"/>
    <n v="67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6.399999999999999"/>
    <n v="68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6399999999999997"/>
    <n v="69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8.799999999999997"/>
    <n v="70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3"/>
    <n v="71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7"/>
    <n v="72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3"/>
    <n v="73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.5"/>
    <n v="74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89.6"/>
    <n v="75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4.6"/>
    <n v="76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7.55"/>
    <n v="77"/>
    <s v="ITEM"/>
    <s v="07R6411 - BURKHOLDERIA CEPACIA MED MAST PO0696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9"/>
    <n v="78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0.050000000000001"/>
    <n v="79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.28"/>
    <n v="80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0.76"/>
    <n v="81"/>
    <s v="ITEM"/>
    <s v="07R6366 - MULLER HINTON HORSE BLOOD PLUS NAD PB122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9.36"/>
    <n v="82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43"/>
    <n v="83"/>
    <s v="ITEM"/>
    <s v="07R6373 - HOYLES MEDIUM PO014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76"/>
    <n v="84"/>
    <s v="ITEM"/>
    <s v="07R9947 - ARIA WITH HORSE BLOOD PLUS NEOMYCIN PB124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93.04000000000002"/>
    <n v="85"/>
    <s v="ITEM"/>
    <s v="07R2219 - ALLERGEN F18 BRAZIL NUTS 144178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6.67"/>
    <n v="86"/>
    <s v="ITEM"/>
    <s v="07R1957 - ALLERGEN F427 PEANUT 144980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4"/>
    <n v="87"/>
    <s v="ITEM"/>
    <s v="07R9793 - ELIA STOOL EXTRACTION KIT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9.78"/>
    <n v="88"/>
    <s v="ITEM"/>
    <s v="07R1973 - ALLERGEN FX1 FOOD 144206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3"/>
    <n v="89"/>
    <s v="ITEM"/>
    <s v="09P0733 - SPECIFIC IGE ANTI IGE 144417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84"/>
    <n v="90"/>
    <s v="ITEM"/>
    <s v="07R2155 - ELIA CELIKEY IGA WELL 145517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3.2"/>
    <n v="91"/>
    <s v="ITEM"/>
    <s v="07R1977 - ALLERGEN FX22 NUTS 145212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6.52000000000001"/>
    <n v="92"/>
    <s v="ITEM"/>
    <s v="09P0710 - ALLERGEN T3 COMMON SILVER BIRCH 144102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135.95"/>
    <n v="93"/>
    <s v="ITEM"/>
    <s v="07R9044 - ELIA CALPROTECTIN 2 WELLS 146748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7.4"/>
    <n v="94"/>
    <s v="ITEM"/>
    <s v="07R1929 - ALLERGEN F203 PISTACHIO 14483601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4"/>
    <n v="95"/>
    <s v="ITEM"/>
    <s v="10920201 - IMMUNOCAP WASH SOLUTION (PHAD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96"/>
    <n v="96"/>
    <s v="ITEM"/>
    <s v="07R6351 - COLUMBIA CHOCOLATE AGAR PLUS BACITRACIN PB022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5"/>
    <n v="97"/>
    <s v="ITEM"/>
    <s v="07R6381 - SABOURAUD DEXTROSE AGAR PLUS CHLOR PO0161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98"/>
    <s v="ITEM"/>
    <s v="07R6383 - TRYPTONE SOYA AGAR PO016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89.6"/>
    <n v="99"/>
    <s v="ITEM"/>
    <s v="07R6378 - MUELLER HINTON AGAR 4MM DEPTH PO015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0.38999999999999"/>
    <n v="100"/>
    <s v="ITEM"/>
    <s v="07R6460 - SENSITITRE PLATES YO10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8.13"/>
    <n v="101"/>
    <s v="ITEM"/>
    <s v="07R6463 - YEASTONE BROTH YY3462 (OXOID) - Pack - 10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4.19999999999999"/>
    <n v="102"/>
    <s v="ITEM"/>
    <s v="07R6298 - HP STAR K671411 2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0.9"/>
    <n v="103"/>
    <s v="ITEM"/>
    <s v="07R6345 - COLUMBIA HORSE BLOOD AGAR PB0122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8.799999999999997"/>
    <n v="104"/>
    <s v="ITEM"/>
    <s v="07R6376 - MACCONKEY AGAR WITH SALT PO014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7"/>
    <n v="105"/>
    <s v="ITEM"/>
    <s v="07R6408 - MACCONKEY AGAR NO.3 PO049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98"/>
    <n v="106"/>
    <s v="ITEM"/>
    <s v="07R6116 - BILE AESCULIN AGAR SLOPE BO0339B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4.96"/>
    <n v="107"/>
    <s v="ITEM"/>
    <s v="07R6360 - STAPH/STREP SELECT AGAR HPA PB0935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6399999999999997"/>
    <n v="108"/>
    <s v="ITEM"/>
    <s v="07R6377 - MANNITOL SALT PO015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25"/>
    <n v="109"/>
    <s v="ITEM"/>
    <s v="07R6371 - CLED AGAR ANDRADES INDICATOR PO0121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4.08"/>
    <n v="110"/>
    <s v="ITEM"/>
    <s v="07R6146 - CAMPYGEN 2.5L CN0025A (OXOID) - Pack - 10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15"/>
    <n v="111"/>
    <s v="ITEM"/>
    <s v="07R6346 - COLUMBIA AGAR PLUS CHOCOLATE PLUS HORSE BLOOD PB012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0.02"/>
    <n v="112"/>
    <s v="ITEM"/>
    <s v="07R6132 - BRAIN HEART INFUSIONM BO1230D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8.700000000000003"/>
    <n v="113"/>
    <s v="ITEM"/>
    <s v="07R6390 - PSEUDOMONAS SELECT AGAR C-N PO018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"/>
    <n v="114"/>
    <s v="ITEM"/>
    <s v="07R6367 - BORDETELLA SELECTIVE MEDIUM PB5065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.8"/>
    <n v="115"/>
    <s v="ITEM"/>
    <s v="07R6368 - CAMP BLOOD FREE SELECT AGAR CCDA PO0119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.28"/>
    <n v="116"/>
    <s v="ITEM"/>
    <s v="07R6412 - SORB MACONKEY CEFIX TELLURITE PO0702A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17"/>
    <n v="117"/>
    <s v="ITEM"/>
    <s v="07R6428 - CHROMOGENIC CANDIDA AGAR PO103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"/>
    <n v="118"/>
    <s v="ITEM"/>
    <s v="07R9972 - ARIA WITH HORSE BLOOD PB124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43"/>
    <n v="119"/>
    <s v="ITEM"/>
    <s v="07R6373 - HOYLES MEDIUM PO0143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6.76"/>
    <n v="120"/>
    <s v="ITEM"/>
    <s v="07R6434 - BRILLIANCE MRSA 2 AGAR PO1210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0.050000000000001"/>
    <n v="121"/>
    <s v="ITEM"/>
    <s v="07R6385 - XLD AGARD PO0164A (OXOID) - Each - 1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27.17999999999995"/>
    <n v="122"/>
    <s v="ITEM"/>
    <s v="4792 - HB AFSC CONTROL 4792 (SEB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09.72"/>
    <n v="123"/>
    <s v="ITEM"/>
    <s v="4777 - HB AF CONTROL 4777 (SEB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6.25"/>
    <n v="124"/>
    <s v="ITEM"/>
    <s v="9201SEBIA - MICROTUBES 9201 (SEB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3.38"/>
    <n v="125"/>
    <s v="ITEM"/>
    <s v="2058 - CAPICLEAN 2058 (SEB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27.85"/>
    <n v="126"/>
    <s v="ITEM"/>
    <s v="2006 - CAPILLARIES NEONAT HB 2006 (SEBIA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3.82"/>
    <n v="127"/>
    <s v="ITEM"/>
    <s v="6607119 - IMMULITE 2000 KIT PROLACTIN 200 TEST (SIEMENS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07.83999999999997"/>
    <n v="128"/>
    <s v="ITEM"/>
    <s v="6607631 - IMMULITE 2000 KIT TOTAL TESTOSTERONE 200 TEST (SIEMENS) - Each - 1"/>
    <m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0.38999999999999"/>
    <n v="129"/>
    <s v="ITEM"/>
    <s v="07R6460 - SENSITITRE PLATES YO10 (OXOID) - Each - 1"/>
    <m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8.13"/>
    <n v="130"/>
    <s v="ITEM"/>
    <s v="07R6463 - YEASTONE BROTH YY3462 (OXOID) - Pack - 10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172.5300000000002"/>
    <n v="132"/>
    <s v="ITEM"/>
    <d v="2022-04-01T00:00:00"/>
    <m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34.5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8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309999999999999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0.520000000000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30.52000000000001"/>
    <n v="133"/>
    <s v="TAX"/>
    <d v="2022-04-01T00:00:00"/>
    <s v="ZZ 31 COS I"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5.0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9.69999999999999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.1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.1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5.04"/>
    <n v="133"/>
    <s v="TAX"/>
    <d v="2022-04-01T00:00:00"/>
    <s v="ZZ 31 COS I"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9.3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9.3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0.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8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3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8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599999999999999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1.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6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8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8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.9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5.1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.1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37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5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7.4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7.4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1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1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1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12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2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2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4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2.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3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8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8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9.289999999999999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7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4.1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43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6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30.52000000000001"/>
    <n v="133"/>
    <s v="TAX"/>
    <d v="2022-04-01T00:00:00"/>
    <s v="ZZ 31 COS I"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4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99999999999999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99999999999999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5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"/>
    <n v="133"/>
    <s v="TAX"/>
    <d v="2022-04-01T00:00:00"/>
    <s v="ZZ 31 COS I"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5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5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3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3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009999999999999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009999999999999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8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8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1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1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599999999999999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7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8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5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3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009999999999999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8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1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8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6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9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58.6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5.33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60.8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60.8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9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9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8.6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8.6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5.3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5.33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3.9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3.96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.8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8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4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6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800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3.9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3.96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4.82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42.580000000000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1.7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1.2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92.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89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5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3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048.4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2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2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3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3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2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24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2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2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149999999999999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139999999999999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4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43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76.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6.6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6.6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9.3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9.3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27.1900000000000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27.19000000000005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7.4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7.4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.1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7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5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99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8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.8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2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7.7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8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2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8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8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4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7.92000000000000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7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.92000000000000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5.04"/>
    <n v="133"/>
    <s v="TAX"/>
    <d v="2022-04-01T00:00:00"/>
    <s v="ZZ 31 COS I"/>
    <n v="916310"/>
    <x v="31"/>
    <n v="712000"/>
    <x v="29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9.3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3.96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7.4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.1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.1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12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.2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7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6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1.3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009999999999999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5.4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81.9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3.25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2.6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525.57000000000005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2.76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3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3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8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8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99999999999999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99999999999999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6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6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8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8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6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6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8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8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9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99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1.57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6.0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5.6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8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8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.92000000000000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7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76.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3.96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76.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36.6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9.3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27.19000000000005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7.4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5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299999999999999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0.9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7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6.0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5.6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6.8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048.4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2.580000000000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42.5800000000000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1.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1.7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1.2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1.21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2.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2.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7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8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8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2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2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4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9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3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3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.9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4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1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4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3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1.3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009999999999999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009999999999999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5.4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5.4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1.9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81.9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16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1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699999999999999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69999999999999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0.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0.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8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8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9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5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299999999999999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299999999999999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7.92000000000000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7.92000000000000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0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0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.4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8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4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4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8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8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289999999999999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9.289999999999999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7.76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.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1.5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61.57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0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6.0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6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.6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960.84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048.4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5.2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2.3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6.24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4.28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1.1399999999999999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-26.8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4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41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67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799.8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3800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4.8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4.82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9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8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8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82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2.82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2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.2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01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3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.37"/>
    <n v="133"/>
    <s v="TAX"/>
    <d v="2022-04-01T00:00:00"/>
    <s v="ZZ 31 COS I"/>
    <n v="916304"/>
    <x v="13"/>
    <n v="702000"/>
    <x v="30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53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53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46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0.45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4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4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3.2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3.25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6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22.68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25.57000000000005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525.57000000000005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2.77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42.76"/>
    <n v="133"/>
    <s v="TAX"/>
    <d v="2022-04-01T00:00:00"/>
    <s v="ZZ 31 COS I"/>
    <n v="916310"/>
    <x v="31"/>
    <n v="712600"/>
    <x v="28"/>
    <n v="1000"/>
    <s v="Default Value"/>
    <n v="1000"/>
    <s v="Default Value"/>
    <s v="Accounted"/>
    <s v="Fully Paid"/>
    <n v="58538.68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38"/>
    <n v="133"/>
    <s v="TAX"/>
    <d v="2022-04-01T00:00:00"/>
    <s v="ZZ 31 COS I"/>
    <n v="919309"/>
    <x v="1"/>
    <n v="156000"/>
    <x v="1"/>
    <n v="1031"/>
    <s v="31 Cos"/>
    <n v="1000"/>
    <s v="Default Value"/>
    <s v="Accounted"/>
    <s v="Fully Paid"/>
    <n v="58538.68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0750"/>
    <x v="44"/>
    <s v="STANDARD"/>
    <s v="2022-04-29T00:00:00.000+00:00"/>
    <n v="58538.68"/>
    <s v="2022-05-12T12:21:10.947+00:00"/>
    <s v="RBSNWHITTLEC1"/>
    <s v="OTHSUPP"/>
    <x v="27"/>
    <s v="ME11 5EL"/>
    <s v="ME11 5EL"/>
    <n v="1.38"/>
    <n v="133"/>
    <s v="TAX"/>
    <d v="2022-04-01T00:00:00"/>
    <s v="ZZ 31 COS I"/>
    <n v="916304"/>
    <x v="13"/>
    <n v="712600"/>
    <x v="28"/>
    <n v="1000"/>
    <s v="Default Value"/>
    <n v="1000"/>
    <s v="Default Value"/>
    <s v="Accounted"/>
    <s v="Fully Paid"/>
    <n v="58538.68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72.95"/>
    <n v="1"/>
    <s v="ITEM"/>
    <s v="01R3801 - ALNTY CI SAMPLE CUPS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3.75"/>
    <n v="2"/>
    <s v="ITEM"/>
    <s v="06P1368 - ALINITY I CONC WASH BUFFER 2ML (ABBOTT) - Pack - 2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39"/>
    <n v="3"/>
    <s v="ITEM"/>
    <s v="08P7640 - ALINITY C INT REF SOLUTION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61.5"/>
    <n v="4"/>
    <s v="ITEM"/>
    <s v="06P1160 - ALINITY TRIG SOLUTIONN 1L (ABBOTT) - Pack - 4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4.76"/>
    <n v="5"/>
    <s v="ITEM"/>
    <s v="06P1265 - ALINITY PRE TRIG SOLUTION 1L (ABBOTT) - Pack - 4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4.040000000000006"/>
    <n v="6"/>
    <s v="ITEM"/>
    <s v="01R6070 - ALINITY C PROBE WASH 113ML (ABBOTT) - Pack - 1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86.28"/>
    <n v="7"/>
    <s v="ITEM"/>
    <s v="07P6722 - ALINITY I B12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86.28"/>
    <n v="8"/>
    <s v="ITEM"/>
    <s v="08P1422 - ALINITY I FOLATE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04.05"/>
    <n v="9"/>
    <s v="ITEM"/>
    <s v="07P4820 - ALINITY I TSH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6.05000000000001"/>
    <n v="10"/>
    <s v="ITEM"/>
    <s v="07P5820 - ALINITY C AMYLASE (ABBOTT) - Pack - 5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70.8"/>
    <n v="11"/>
    <s v="ITEM"/>
    <s v="08P1620 - ALINITY C UREA NITROGEN (ABBOTT) - Pack - 4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6.32"/>
    <n v="12"/>
    <s v="ITEM"/>
    <s v="08P0420 - ALINITY C MICROALB REAGENT (ABBOTT) - Pack - 64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19.4"/>
    <n v="13"/>
    <s v="ITEM"/>
    <s v="07P7020 - ALINITY I FT4 REAGENT KI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7.02"/>
    <n v="14"/>
    <s v="ITEM"/>
    <s v="08P3122 - ALINITY I IPTH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5"/>
    <n v="15"/>
    <s v="ITEM"/>
    <s v="09P42-01 - ALINITY I TACROLIMUS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9.84"/>
    <n v="16"/>
    <s v="ITEM"/>
    <s v="07P5920 - ALINITY C URINE CSF (ABBOTT) - Pack - 4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2.08000000000001"/>
    <n v="17"/>
    <s v="ITEM"/>
    <s v="07P5220 - ALINITY C PROTEIN (ABBOTT) - Pack - 4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7.84"/>
    <n v="18"/>
    <s v="ITEM"/>
    <s v="07P7220 - ALINITY C CO2 (ABBOTT) - Pack - 3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1.86000000000001"/>
    <n v="19"/>
    <s v="ITEM"/>
    <s v="08P0220 - ALINITY C ALBUMIN BCG (ABBOTT) - Pack - 325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7.52"/>
    <n v="20"/>
    <s v="ITEM"/>
    <s v="04V5121 - ALINITY C TOTAL BILIRUBIN REAGENT (ABBOTT) - Pack - 275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3.03"/>
    <n v="21"/>
    <s v="ITEM"/>
    <s v="07P5320 - ALINITY C CONC ICT DILUENT (ABBOTT) - Pack - 11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1.33"/>
    <n v="22"/>
    <s v="ITEM"/>
    <s v="07P9820 - ALINITY C ALT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79.6"/>
    <n v="23"/>
    <s v="ITEM"/>
    <s v="08P2020 - ALINITY C ALK PHOS 4000T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39.04"/>
    <n v="24"/>
    <s v="ITEM"/>
    <s v="08P1720 - ALINITY C AST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8.23"/>
    <n v="25"/>
    <s v="ITEM"/>
    <s v="08P2121 - ALINITY C LIQUID LACTIC ACID WAS 08P2120 (ABBOTT) - Pack - 1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6.37"/>
    <n v="26"/>
    <s v="ITEM"/>
    <s v="07P5020 - ALINITY I ESTRADIOL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1.84"/>
    <n v="27"/>
    <s v="ITEM"/>
    <s v="09P8920 - ALINITY C THEOPHYLLINE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9.9"/>
    <n v="28"/>
    <s v="ITEM"/>
    <s v="07P6520 - ALINITY I FERRITIN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0"/>
    <n v="29"/>
    <s v="ITEM"/>
    <s v="09P3522 - ALINITY I ANTI TPO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7.74"/>
    <n v="30"/>
    <s v="ITEM"/>
    <s v="08P7403 - ALINITY C TDM MCC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0.42"/>
    <n v="31"/>
    <s v="ITEM"/>
    <s v="08P7201 - ALINITY C CO2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8.93"/>
    <n v="32"/>
    <s v="ITEM"/>
    <s v="09P9020 - ALINITY C TOBRAMYCIN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4.42"/>
    <n v="33"/>
    <s v="ITEM"/>
    <s v="08P5220 - ALINITY C VANCOMYCIN REAGENT (ABBOTT) - Pack - 4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19.64"/>
    <n v="34"/>
    <s v="ITEM"/>
    <s v="07P6701 - ALINITY I B12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8.38"/>
    <n v="35"/>
    <s v="ITEM"/>
    <s v="08P59-20 - ALINITY C SALICYLATE REAGENT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10"/>
    <n v="36"/>
    <s v="ITEM"/>
    <s v="07P54-20 - ALINITY C ACETAMINOPHEN REAGENT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50.92"/>
    <n v="37"/>
    <s v="ITEM"/>
    <s v="09D28-04 - ICT MODULE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3.28"/>
    <n v="38"/>
    <s v="ITEM"/>
    <s v="06P1401 - ALNTY REACTION VESSELS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12.05"/>
    <n v="39"/>
    <s v="ITEM"/>
    <s v="08P7840 - ALINITY C ALKALINE BATH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70.37"/>
    <n v="40"/>
    <s v="ITEM"/>
    <s v="04S4901 - ALINITY C SERIES REAGENT PROBE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8.92"/>
    <n v="41"/>
    <s v="ITEM"/>
    <s v="07P7220 - ALINITY C CO2 (ABBOTT) - Pack - 3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65.44"/>
    <n v="42"/>
    <s v="ITEM"/>
    <s v="08P5520 - ALINITY C GENTAMICIN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7.52"/>
    <n v="43"/>
    <s v="ITEM"/>
    <s v="04V5121 - ALINITY C TOTAL BILIRUBIN REAGENT (ABBOTT) - Pack - 275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70.8"/>
    <n v="44"/>
    <s v="ITEM"/>
    <s v="08P1620 - ALINITY C UREA NITROGEN (ABBOTT) - Pack - 4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1.33"/>
    <n v="45"/>
    <s v="ITEM"/>
    <s v="07P9820 - ALINITY C ALT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79.6"/>
    <n v="46"/>
    <s v="ITEM"/>
    <s v="08P2020 - ALINITY C ALK PHOS 4000T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50.46"/>
    <n v="47"/>
    <s v="ITEM"/>
    <s v="07P5620 - ALINITY C CRP VARIO (ABBOTT) - Pack - 35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7.28"/>
    <n v="48"/>
    <s v="ITEM"/>
    <s v="08P1930 - ALINITY C MAGNESIUM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7.35000000000002"/>
    <n v="49"/>
    <s v="ITEM"/>
    <s v="08P0130 - ALINITY C CREATININE ENZ REAGENT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6.37"/>
    <n v="50"/>
    <s v="ITEM"/>
    <s v="07P5020 - ALINITY I ESTRADIOL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1.84"/>
    <n v="51"/>
    <s v="ITEM"/>
    <s v="09P8920 - ALINITY C THEOPHYLLINE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9.9"/>
    <n v="52"/>
    <s v="ITEM"/>
    <s v="07P6520 - ALINITY I FERRITIN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0"/>
    <n v="53"/>
    <s v="ITEM"/>
    <s v="09P3522 - ALINITY I ANTI TPO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7.74"/>
    <n v="54"/>
    <s v="ITEM"/>
    <s v="08P7403 - ALINITY C TDM MCC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0.42"/>
    <n v="55"/>
    <s v="ITEM"/>
    <s v="08P7201 - ALINITY C CO2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8.93"/>
    <n v="56"/>
    <s v="ITEM"/>
    <s v="09P9020 - ALINITY C TOBRAMYCIN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4.42"/>
    <n v="57"/>
    <s v="ITEM"/>
    <s v="08P5220 - ALINITY C VANCOMYCIN REAGENT (ABBOTT) - Pack - 4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19.64"/>
    <n v="58"/>
    <s v="ITEM"/>
    <s v="07P6701 - ALINITY I B12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8.38"/>
    <n v="59"/>
    <s v="ITEM"/>
    <s v="08P59-20 - ALINITY C SALICYLATE REAGENT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10"/>
    <n v="60"/>
    <s v="ITEM"/>
    <s v="07P54-20 - ALINITY C ACETAMINOPHEN REAGENT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1.86000000000001"/>
    <n v="61"/>
    <s v="ITEM"/>
    <s v="08P0220 - ALINITY C ALBUMIN BCG (ABBOTT) - Pack - 325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1.6"/>
    <n v="62"/>
    <s v="ITEM"/>
    <s v="07P5720 - ALINITY C CALIBRATORCIUM (ABBOTT) - Pack - 4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2.94"/>
    <n v="63"/>
    <s v="ITEM"/>
    <s v="09P4420 - ALINITY C AMIKACIN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5.68"/>
    <n v="64"/>
    <s v="ITEM"/>
    <s v="08P2220 - ALINITY C AMMN ULT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2.08000000000001"/>
    <n v="65"/>
    <s v="ITEM"/>
    <s v="07P5520 - ALINITY C GLUCOSE (ABBOTT) - Pack - 4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7.28"/>
    <n v="66"/>
    <s v="ITEM"/>
    <s v="08P1930 - ALINITY C MAGNESIUM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3.03"/>
    <n v="67"/>
    <s v="ITEM"/>
    <s v="07P5320 - ALINITY C CONC ICT DILUENT (ABBOTT) - Pack - 11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3.63999999999999"/>
    <n v="68"/>
    <s v="ITEM"/>
    <s v="08P4020 - ALINITY C PHOSPHORUS REAGENT (ABBOTT) - Pack - 4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8.92"/>
    <n v="69"/>
    <s v="ITEM"/>
    <s v="07P7220 - ALINITY C CO2 (ABBOTT) - Pack - 30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7.35000000000002"/>
    <n v="70"/>
    <s v="ITEM"/>
    <s v="08P0130 - ALINITY C CREATININE ENZ REAGENT (ABBOTT) - Pack - 36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8.76"/>
    <n v="71"/>
    <s v="ITEM"/>
    <s v="08P4220 - ALINITY C CREATINE KINASE (ABBOTT) - Pack - 1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3.03"/>
    <n v="72"/>
    <s v="ITEM"/>
    <s v="09P5720 - ALINITY C C4 REAGENT (ABBOTT) - Pack - 3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8.16000000000003"/>
    <n v="73"/>
    <s v="ITEM"/>
    <s v="09P6120 - ALINITY C IGA REAGENT (ABBOTT) - Pack - 36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7.55"/>
    <n v="74"/>
    <s v="ITEM"/>
    <s v="08P5420 - ALINITY C PHENYTOIN REAGENT (ABBOTT) - Pack - 4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3.91999999999996"/>
    <n v="75"/>
    <s v="ITEM"/>
    <s v="08P3820 - ALINITY C TRANSFERRIN (ABBOTT) - Pack - 8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6.57"/>
    <n v="76"/>
    <s v="ITEM"/>
    <s v="09P8520 - ALINITY C PHENOBARBITAL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1.84"/>
    <n v="77"/>
    <s v="ITEM"/>
    <s v="09P8920 - ALINITY C THEOPHYLLINE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5.66"/>
    <n v="78"/>
    <s v="ITEM"/>
    <s v="08P6503 - ALINITY C CLIN CHEM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19.4"/>
    <n v="79"/>
    <s v="ITEM"/>
    <s v="07P7020 - ALINITY I FT4 REAGENT KI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0.52"/>
    <n v="80"/>
    <s v="ITEM"/>
    <s v="08P7101 - ALINITY C URINE/CSF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42.43"/>
    <n v="81"/>
    <s v="ITEM"/>
    <s v="07P4820 - ALINITY I TSH REAGENT (ABBOTT) - Pack - 20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1.17"/>
    <n v="82"/>
    <s v="ITEM"/>
    <s v="08P6101 - ALINITY C CC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7.92"/>
    <n v="83"/>
    <s v="ITEM"/>
    <s v="08P6201 - ALINITY C SPECIFIC PROTEIN MC CALIBRATOR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6.52"/>
    <n v="84"/>
    <s v="ITEM"/>
    <s v="08P9670 - ALINITY C DETERGENT A 113ML (ABBOTT) - Pack - 1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4.040000000000006"/>
    <n v="85"/>
    <s v="ITEM"/>
    <s v="01R6070 - ALINITY C PROBE WASH 113ML (ABBOTT) - Pack - 10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45.9"/>
    <n v="86"/>
    <s v="ITEM"/>
    <s v="01R3801 - ALNTY CI SAMPLE CUPS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8.30000000000001"/>
    <n v="87"/>
    <s v="ITEM"/>
    <s v="08P7740 - ALINITY C ACID WASH SOLUTION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12.05"/>
    <n v="88"/>
    <s v="ITEM"/>
    <s v="08P7840 - ALINITY C ALKALINE BATH (ABBOTT) - Each - 1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3.75"/>
    <n v="89"/>
    <s v="ITEM"/>
    <s v="06P1368 - ALINITY I CONC WASH BUFFER 2ML (ABBOTT) - Pack - 2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2.25"/>
    <n v="90"/>
    <s v="ITEM"/>
    <s v="06P1160 - ALINITY TRIG SOLUTIONN 1L (ABBOTT) - Pack - 4"/>
    <m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30"/>
    <n v="91"/>
    <s v="ITEM"/>
    <m/>
    <m/>
    <n v="916304"/>
    <x v="13"/>
    <n v="712600"/>
    <x v="28"/>
    <n v="1000"/>
    <s v="Default Value"/>
    <n v="1000"/>
    <s v="Default Value"/>
    <s v="Accounted"/>
    <s v="Fully Paid"/>
    <n v="33843.53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4.5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3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1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8.4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7.8000000000000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2.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.9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2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.5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7.29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9.1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7.2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7.2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0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7.2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8.4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5.99"/>
    <n v="92"/>
    <s v="TAX"/>
    <s v="NEP VAT REGIME - VAT TAX"/>
    <s v="STD"/>
    <n v="916304"/>
    <x v="13"/>
    <n v="712600"/>
    <x v="28"/>
    <n v="1000"/>
    <s v="Default Value"/>
    <n v="1000"/>
    <s v="Default Value"/>
    <s v="Accounted"/>
    <s v="Fully Paid"/>
    <n v="33843.53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4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5.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9.5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6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0.1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4.6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4.0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.0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0.0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8.31999999999999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5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14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72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3.6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1.5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6.7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9.5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7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6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7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0.1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4.6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4.0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3.0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90.0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7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8.31999999999999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5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14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72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7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6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3.6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1.5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6.7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3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1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8.4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2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.5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94.59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0.7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7.8000000000000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7.29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9.1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0.7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2.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.9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78.45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5.99"/>
    <n v="92"/>
    <s v="TAX"/>
    <s v="NEP VAT REGIME - VAT TAX"/>
    <s v="STD"/>
    <n v="916304"/>
    <x v="13"/>
    <n v="712600"/>
    <x v="28"/>
    <n v="1000"/>
    <s v="Default Value"/>
    <n v="1000"/>
    <s v="Default Value"/>
    <s v="Accounted"/>
    <s v="Fully Paid"/>
    <n v="33843.53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7.2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7.2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0.8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1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7.26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4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3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5.97"/>
    <n v="92"/>
    <s v="TAX"/>
    <s v="NEP VAT REGIME - VAT TAX"/>
    <s v="STD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2"/>
    <s v="TAX"/>
    <s v="NEP VAT REGIME - VAT TAX"/>
    <s v="STD"/>
    <n v="919309"/>
    <x v="1"/>
    <n v="156000"/>
    <x v="1"/>
    <n v="1020"/>
    <s v="Std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5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0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0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6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3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3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1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1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1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8.4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8.4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2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.5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.5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7.3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7.29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0.1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0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4.6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4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9.1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9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4.5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4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7.8000000000000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7.8000000000000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2.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2.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.9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.9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7.2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7.2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0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0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7.2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4.0800000000000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4.0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8.3199999999999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8.3199999999999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5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1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1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7.29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9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78.4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6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6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72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72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3.6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3.6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1.5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1.5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6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90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7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7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8.3199999999999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1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72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3.6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1.5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6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3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9.5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1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8.4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.5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9.5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5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9.2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9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9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4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5.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5.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8.4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8.4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5.8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3"/>
    <s v="TAX"/>
    <s v="NEP VAT REGIME - VAT TAX"/>
    <s v="ZZ 31 COS I"/>
    <n v="916304"/>
    <x v="13"/>
    <n v="712600"/>
    <x v="28"/>
    <n v="1000"/>
    <s v="Default Value"/>
    <n v="1000"/>
    <s v="Default Value"/>
    <s v="Accounted"/>
    <s v="Fully Paid"/>
    <n v="33843.53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94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7.8000000000000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2.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.9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0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5.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9.5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7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6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3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7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0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4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4.0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3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1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1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1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1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8.4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8.4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.5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.5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7.29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7.29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9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9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.0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10000000000000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8.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8.4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8.4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2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2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2.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.2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.5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.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.5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.5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7.3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7.3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78.4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78.4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7.29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7.29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9.1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1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1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72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72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72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72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6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3.6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3.6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3.6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3.6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1.5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1.5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1.5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1.5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6.7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6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6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6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3.6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3.6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1.5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1.5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06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06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3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3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5.1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5.1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8.4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3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3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3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3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65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6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6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.0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8.3199999999999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8.3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8.3199999999999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8.3199999999999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5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0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0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90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1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1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1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1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8.3199999999999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8.3199999999999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0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72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7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10000000000000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0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0.1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4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8.0799999999999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0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4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3.9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7.6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7.6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4.6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2.4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54.0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54.0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3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7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.8199999999999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7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65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4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4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5.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5.9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5.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5.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5.4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3.8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4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45.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45.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9.5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9.5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2.4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9.5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9.5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19.5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19.5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8.6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67.9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.0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20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54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67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67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9.6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9.6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0.8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0.8199999999999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80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80.8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1.2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1.2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9.78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3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.1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3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3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25.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3"/>
    <s v="TAX"/>
    <s v="NEP VAT REGIME - VAT TAX"/>
    <s v="ZZ 31 COS I"/>
    <n v="916304"/>
    <x v="13"/>
    <n v="712600"/>
    <x v="28"/>
    <n v="1000"/>
    <s v="Default Value"/>
    <n v="1000"/>
    <s v="Default Value"/>
    <s v="Accounted"/>
    <s v="Fully Paid"/>
    <n v="33843.53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0"/>
    <n v="93"/>
    <s v="TAX"/>
    <s v="NEP VAT REGIME - VAT TAX"/>
    <s v="ZZ 31 COS I"/>
    <n v="916304"/>
    <x v="13"/>
    <n v="712600"/>
    <x v="28"/>
    <n v="1000"/>
    <s v="Default Value"/>
    <n v="1000"/>
    <s v="Default Value"/>
    <s v="Accounted"/>
    <s v="Fully Paid"/>
    <n v="33843.53"/>
    <x v="6"/>
    <s v="RBSN916304"/>
    <s v="PAT400"/>
    <n v="916304"/>
    <s v="RBSN"/>
    <s v="RBSN916304"/>
    <s v="Microbiolog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94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94.5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30.75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47.8000000000000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4.159999999999997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7.2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7.28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7.2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6.27000000000000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3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35.92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90.09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0.12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90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190.09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7"/>
    <n v="93"/>
    <s v="TAX"/>
    <s v="NEP VAT REGIME - VAT TAX"/>
    <s v="ZZ 31 COS I"/>
    <n v="919309"/>
    <x v="1"/>
    <n v="156000"/>
    <x v="1"/>
    <n v="1031"/>
    <s v="31 Cos"/>
    <n v="1000"/>
    <s v="Default Value"/>
    <s v="Accounted"/>
    <s v="Fully Paid"/>
    <n v="33843.53"/>
    <x v="6"/>
    <s v="RBSN919309"/>
    <s v="BAL401"/>
    <n v="919309"/>
    <s v="RBSN"/>
    <s v="RBSN919309"/>
    <s v="Vat Debtor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29.46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147.80000000000001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52.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  <r>
    <s v="Alder Hey Childrens NHS Foundation Trust BU"/>
    <s v="2022-05-01T01:00:00.000+01:00"/>
    <s v="2022-05-31T01:00:00.000+01:00"/>
    <m/>
    <m/>
    <s v="Alder Hey Childrens NHS Foundation Trust BU"/>
    <n v="751741619"/>
    <x v="45"/>
    <s v="STANDARD"/>
    <s v="2022-04-29T00:00:00.000+00:00"/>
    <n v="33843.53"/>
    <s v="2022-05-12T12:36:31.198+00:00"/>
    <s v="RBSNWHITTLEC1"/>
    <s v="OTHSUPP"/>
    <x v="27"/>
    <s v="ME11 5EL"/>
    <s v="ME11 5EL"/>
    <n v="-52.3"/>
    <n v="93"/>
    <s v="TAX"/>
    <s v="NEP VAT REGIME - VAT TAX"/>
    <s v="ZZ 31 COS I"/>
    <n v="916310"/>
    <x v="31"/>
    <n v="712600"/>
    <x v="28"/>
    <n v="1000"/>
    <s v="Default Value"/>
    <n v="1000"/>
    <s v="Default Value"/>
    <s v="Accounted"/>
    <s v="Fully Paid"/>
    <n v="33843.53"/>
    <x v="6"/>
    <s v="RBSN916310"/>
    <s v="PAT400"/>
    <n v="916310"/>
    <s v="RBSN"/>
    <s v="RBSN916310"/>
    <s v="Biochemistry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4C12E3-030D-4315-9331-FBE560E5BEE7}" name="PivotTable2" cacheId="40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compact="0" compactData="0" multipleFieldFilters="0">
  <location ref="C1:H83" firstHeaderRow="1" firstDataRow="1" firstDataCol="5"/>
  <pivotFields count="40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Supplier Name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AP_INV_NUM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Transaction Number" axis="axisRow" compact="0" outline="0" showAll="0" measureFilter="1" defaultSubtotal="0">
      <items count="1278">
        <item m="1" x="986"/>
        <item m="1" x="494"/>
        <item m="1" x="586"/>
        <item m="1" x="740"/>
        <item m="1" x="987"/>
        <item m="1" x="503"/>
        <item m="1" x="584"/>
        <item m="1" x="548"/>
        <item m="1" x="952"/>
        <item m="1" x="985"/>
        <item m="1" x="322"/>
        <item m="1" x="721"/>
        <item m="1" x="720"/>
        <item m="1" x="495"/>
        <item m="1" x="680"/>
        <item m="1" x="139"/>
        <item m="1" x="894"/>
        <item m="1" x="997"/>
        <item m="1" x="1002"/>
        <item m="1" x="963"/>
        <item m="1" x="1001"/>
        <item m="1" x="532"/>
        <item m="1" x="235"/>
        <item m="1" x="838"/>
        <item m="1" x="620"/>
        <item m="1" x="801"/>
        <item m="1" x="672"/>
        <item m="1" x="925"/>
        <item m="1" x="540"/>
        <item m="1" x="983"/>
        <item m="1" x="951"/>
        <item m="1" x="767"/>
        <item m="1" x="600"/>
        <item m="1" x="639"/>
        <item m="1" x="243"/>
        <item m="1" x="1017"/>
        <item m="1" x="534"/>
        <item m="1" x="607"/>
        <item m="1" x="724"/>
        <item m="1" x="348"/>
        <item m="1" x="279"/>
        <item m="1" x="331"/>
        <item m="1" x="281"/>
        <item m="1" x="374"/>
        <item m="1" x="336"/>
        <item m="1" x="318"/>
        <item m="1" x="364"/>
        <item m="1" x="977"/>
        <item m="1" x="1044"/>
        <item m="1" x="62"/>
        <item m="1" x="346"/>
        <item m="1" x="297"/>
        <item m="1" x="824"/>
        <item m="1" x="890"/>
        <item m="1" x="924"/>
        <item m="1" x="525"/>
        <item m="1" x="730"/>
        <item m="1" x="1171"/>
        <item m="1" x="372"/>
        <item m="1" x="762"/>
        <item m="1" x="340"/>
        <item m="1" x="1030"/>
        <item m="1" x="172"/>
        <item m="1" x="105"/>
        <item m="1" x="175"/>
        <item m="1" x="271"/>
        <item m="1" x="173"/>
        <item m="1" x="1244"/>
        <item m="1" x="122"/>
        <item m="1" x="76"/>
        <item m="1" x="216"/>
        <item m="1" x="325"/>
        <item m="1" x="386"/>
        <item m="1" x="441"/>
        <item m="1" x="413"/>
        <item m="1" x="416"/>
        <item m="1" x="563"/>
        <item m="1" x="261"/>
        <item m="1" x="202"/>
        <item m="1" x="1216"/>
        <item m="1" x="1217"/>
        <item m="1" x="415"/>
        <item m="1" x="70"/>
        <item m="1" x="98"/>
        <item m="1" x="1019"/>
        <item m="1" x="142"/>
        <item m="1" x="403"/>
        <item m="1" x="450"/>
        <item m="1" x="212"/>
        <item m="1" x="455"/>
        <item m="1" x="362"/>
        <item m="1" x="267"/>
        <item m="1" x="357"/>
        <item m="1" x="311"/>
        <item m="1" x="49"/>
        <item m="1" x="143"/>
        <item m="1" x="424"/>
        <item m="1" x="166"/>
        <item m="1" x="165"/>
        <item m="1" x="1248"/>
        <item m="1" x="974"/>
        <item m="1" x="443"/>
        <item m="1" x="59"/>
        <item m="1" x="479"/>
        <item m="1" x="377"/>
        <item m="1" x="446"/>
        <item m="1" x="404"/>
        <item m="1" x="334"/>
        <item m="1" x="1236"/>
        <item m="1" x="252"/>
        <item m="1" x="1225"/>
        <item m="1" x="379"/>
        <item m="1" x="265"/>
        <item m="1" x="384"/>
        <item m="1" x="1049"/>
        <item m="1" x="1004"/>
        <item m="1" x="1007"/>
        <item m="1" x="1012"/>
        <item m="1" x="447"/>
        <item m="1" x="452"/>
        <item m="1" x="264"/>
        <item m="1" x="50"/>
        <item m="1" x="622"/>
        <item m="1" x="615"/>
        <item m="1" x="1031"/>
        <item m="1" x="290"/>
        <item m="1" x="1061"/>
        <item m="1" x="610"/>
        <item m="1" x="734"/>
        <item m="1" x="868"/>
        <item m="1" x="492"/>
        <item m="1" x="710"/>
        <item m="1" x="1120"/>
        <item m="1" x="78"/>
        <item m="1" x="1073"/>
        <item m="1" x="737"/>
        <item m="1" x="928"/>
        <item m="1" x="881"/>
        <item m="1" x="912"/>
        <item m="1" x="515"/>
        <item m="1" x="1080"/>
        <item m="1" x="1005"/>
        <item m="1" x="725"/>
        <item m="1" x="795"/>
        <item m="1" x="1102"/>
        <item m="1" x="885"/>
        <item m="1" x="992"/>
        <item m="1" x="431"/>
        <item m="1" x="167"/>
        <item m="1" x="994"/>
        <item m="1" x="569"/>
        <item m="1" x="817"/>
        <item m="1" x="919"/>
        <item m="1" x="887"/>
        <item m="1" x="964"/>
        <item m="1" x="953"/>
        <item m="1" x="835"/>
        <item m="1" x="513"/>
        <item m="1" x="87"/>
        <item m="1" x="509"/>
        <item m="1" x="1009"/>
        <item m="1" x="866"/>
        <item m="1" x="1109"/>
        <item m="1" x="988"/>
        <item m="1" x="1022"/>
        <item m="1" x="846"/>
        <item m="1" x="1098"/>
        <item m="1" x="1209"/>
        <item m="1" x="140"/>
        <item m="1" x="1218"/>
        <item m="1" x="294"/>
        <item m="1" x="1257"/>
        <item m="1" x="396"/>
        <item m="1" x="561"/>
        <item m="1" x="506"/>
        <item m="1" x="966"/>
        <item m="1" x="932"/>
        <item m="1" x="896"/>
        <item m="1" x="904"/>
        <item m="1" x="628"/>
        <item m="1" x="171"/>
        <item m="1" x="335"/>
        <item m="1" x="358"/>
        <item m="1" x="313"/>
        <item m="1" x="731"/>
        <item m="1" x="438"/>
        <item m="1" x="164"/>
        <item m="1" x="549"/>
        <item m="1" x="826"/>
        <item m="1" x="425"/>
        <item m="1" x="128"/>
        <item m="1" x="743"/>
        <item m="1" x="204"/>
        <item m="1" x="755"/>
        <item m="1" x="312"/>
        <item m="1" x="168"/>
        <item m="1" x="388"/>
        <item m="1" x="791"/>
        <item m="1" x="326"/>
        <item m="1" x="247"/>
        <item m="1" x="636"/>
        <item m="1" x="605"/>
        <item m="1" x="645"/>
        <item m="1" x="541"/>
        <item m="1" x="158"/>
        <item m="1" x="471"/>
        <item m="1" x="472"/>
        <item m="1" x="728"/>
        <item m="1" x="448"/>
        <item m="1" x="1133"/>
        <item m="1" x="316"/>
        <item m="1" x="299"/>
        <item m="1" x="694"/>
        <item m="1" x="669"/>
        <item m="1" x="681"/>
        <item m="1" x="764"/>
        <item m="1" x="414"/>
        <item m="1" x="427"/>
        <item m="1" x="429"/>
        <item m="1" x="895"/>
        <item m="1" x="251"/>
        <item m="1" x="656"/>
        <item m="1" x="753"/>
        <item m="1" x="668"/>
        <item m="1" x="736"/>
        <item m="1" x="1108"/>
        <item m="1" x="714"/>
        <item m="1" x="873"/>
        <item m="1" x="536"/>
        <item m="1" x="574"/>
        <item m="1" x="207"/>
        <item m="1" x="1237"/>
        <item m="1" x="1271"/>
        <item m="1" x="1274"/>
        <item m="1" x="48"/>
        <item m="1" x="107"/>
        <item m="1" x="123"/>
        <item m="1" x="1254"/>
        <item m="1" x="82"/>
        <item m="1" x="72"/>
        <item m="1" x="486"/>
        <item m="1" x="533"/>
        <item m="1" x="612"/>
        <item m="1" x="526"/>
        <item m="1" x="690"/>
        <item m="1" x="898"/>
        <item m="1" x="900"/>
        <item m="1" x="1157"/>
        <item m="1" x="328"/>
        <item m="1" x="320"/>
        <item m="1" x="511"/>
        <item m="1" x="162"/>
        <item m="1" x="882"/>
        <item m="1" x="704"/>
        <item m="1" x="114"/>
        <item m="1" x="215"/>
        <item m="1" x="1229"/>
        <item m="1" x="1277"/>
        <item m="1" x="651"/>
        <item m="1" x="529"/>
        <item m="1" x="739"/>
        <item m="1" x="732"/>
        <item m="1" x="693"/>
        <item m="1" x="776"/>
        <item m="1" x="692"/>
        <item m="1" x="969"/>
        <item m="1" x="1013"/>
        <item m="1" x="1165"/>
        <item m="1" x="1160"/>
        <item m="1" x="338"/>
        <item m="1" x="453"/>
        <item m="1" x="845"/>
        <item m="1" x="1026"/>
        <item m="1" x="1196"/>
        <item m="1" x="422"/>
        <item m="1" x="585"/>
        <item m="1" x="79"/>
        <item m="1" x="991"/>
        <item m="1" x="209"/>
        <item m="1" x="1067"/>
        <item m="1" x="390"/>
        <item m="1" x="1117"/>
        <item m="1" x="880"/>
        <item m="1" x="169"/>
        <item m="1" x="839"/>
        <item m="1" x="1228"/>
        <item m="1" x="1214"/>
        <item m="1" x="939"/>
        <item m="1" x="869"/>
        <item m="1" x="1186"/>
        <item m="1" x="926"/>
        <item m="1" x="1111"/>
        <item m="1" x="1191"/>
        <item m="1" x="1245"/>
        <item m="1" x="223"/>
        <item m="1" x="1090"/>
        <item m="1" x="1126"/>
        <item m="1" x="401"/>
        <item m="1" x="1063"/>
        <item m="1" x="915"/>
        <item m="1" x="1134"/>
        <item m="1" x="1138"/>
        <item m="1" x="1212"/>
        <item m="1" x="99"/>
        <item m="1" x="1065"/>
        <item m="1" x="875"/>
        <item m="1" x="61"/>
        <item m="1" x="154"/>
        <item m="1" x="664"/>
        <item m="1" x="1207"/>
        <item m="1" x="134"/>
        <item m="1" x="1035"/>
        <item m="1" x="259"/>
        <item m="1" x="1129"/>
        <item m="1" x="1095"/>
        <item m="1" x="1180"/>
        <item m="1" x="1104"/>
        <item m="1" x="1127"/>
        <item m="1" x="1161"/>
        <item m="1" x="959"/>
        <item m="1" x="1255"/>
        <item m="1" x="481"/>
        <item m="1" x="307"/>
        <item m="1" x="52"/>
        <item m="1" x="103"/>
        <item m="1" x="220"/>
        <item m="1" x="276"/>
        <item m="1" x="255"/>
        <item m="1" x="292"/>
        <item m="1" x="253"/>
        <item m="1" x="55"/>
        <item m="1" x="797"/>
        <item m="1" x="1202"/>
        <item m="1" x="879"/>
        <item m="1" x="1231"/>
        <item m="1" x="771"/>
        <item m="1" x="877"/>
        <item m="1" x="527"/>
        <item m="1" x="120"/>
        <item m="1" x="810"/>
        <item m="1" x="874"/>
        <item m="1" x="1238"/>
        <item m="1" x="293"/>
        <item m="1" x="462"/>
        <item m="1" x="1020"/>
        <item m="1" x="100"/>
        <item m="1" x="796"/>
        <item m="1" x="757"/>
        <item m="1" x="1184"/>
        <item m="1" x="1174"/>
        <item m="1" x="718"/>
        <item m="1" x="1135"/>
        <item m="1" x="96"/>
        <item m="1" x="701"/>
        <item m="1" x="990"/>
        <item m="1" x="623"/>
        <item m="1" x="245"/>
        <item m="1" x="1055"/>
        <item m="1" x="698"/>
        <item m="1" x="115"/>
        <item m="1" x="1164"/>
        <item m="1" x="136"/>
        <item m="1" x="93"/>
        <item m="1" x="439"/>
        <item m="1" x="1266"/>
        <item m="1" x="208"/>
        <item m="1" x="355"/>
        <item m="1" x="580"/>
        <item m="1" x="1082"/>
        <item m="1" x="673"/>
        <item m="1" x="705"/>
        <item m="1" x="1114"/>
        <item m="1" x="682"/>
        <item m="1" x="1168"/>
        <item m="1" x="516"/>
        <item m="1" x="825"/>
        <item m="1" x="1143"/>
        <item m="1" x="1042"/>
        <item m="1" x="1003"/>
        <item m="1" x="606"/>
        <item m="1" x="565"/>
        <item m="1" x="1058"/>
        <item m="1" x="1116"/>
        <item m="1" x="1077"/>
        <item m="1" x="1060"/>
        <item m="1" x="567"/>
        <item m="1" x="1084"/>
        <item m="1" x="699"/>
        <item m="1" x="1043"/>
        <item m="1" x="778"/>
        <item m="1" x="303"/>
        <item m="1" x="317"/>
        <item m="1" x="640"/>
        <item m="1" x="842"/>
        <item m="1" x="800"/>
        <item m="1" x="761"/>
        <item m="1" x="1166"/>
        <item m="1" x="1200"/>
        <item m="1" x="772"/>
        <item m="1" x="765"/>
        <item m="1" x="1163"/>
        <item m="1" x="624"/>
        <item m="1" x="1246"/>
        <item m="1" x="840"/>
        <item m="1" x="608"/>
        <item m="1" x="483"/>
        <item m="1" x="484"/>
        <item m="1" x="518"/>
        <item m="1" x="520"/>
        <item m="1" x="530"/>
        <item m="1" x="459"/>
        <item m="1" x="630"/>
        <item m="1" x="933"/>
        <item m="1" x="83"/>
        <item m="1" x="399"/>
        <item m="1" x="782"/>
        <item m="1" x="88"/>
        <item m="1" x="559"/>
        <item m="1" x="1259"/>
        <item m="1" x="179"/>
        <item m="1" x="1014"/>
        <item m="1" x="602"/>
        <item m="1" x="653"/>
        <item m="1" x="1083"/>
        <item m="1" x="210"/>
        <item m="1" x="805"/>
        <item m="1" x="461"/>
        <item m="1" x="510"/>
        <item m="1" x="400"/>
        <item m="1" x="687"/>
        <item m="1" x="596"/>
        <item m="1" x="81"/>
        <item m="1" x="191"/>
        <item m="1" x="302"/>
        <item m="1" x="391"/>
        <item m="1" x="815"/>
        <item m="1" x="1154"/>
        <item m="1" x="65"/>
        <item m="1" x="197"/>
        <item m="1" x="392"/>
        <item m="1" x="1187"/>
        <item m="1" x="92"/>
        <item m="1" x="702"/>
        <item m="1" x="51"/>
        <item m="1" x="641"/>
        <item m="1" x="74"/>
        <item m="1" x="269"/>
        <item m="1" x="268"/>
        <item m="1" x="1219"/>
        <item m="1" x="402"/>
        <item m="1" x="240"/>
        <item m="1" x="829"/>
        <item m="1" x="741"/>
        <item m="1" x="1189"/>
        <item m="1" x="1179"/>
        <item m="1" x="480"/>
        <item m="1" x="1242"/>
        <item m="1" x="1239"/>
        <item m="1" x="978"/>
        <item m="1" x="156"/>
        <item m="1" x="397"/>
        <item m="1" x="385"/>
        <item m="1" x="155"/>
        <item m="1" x="538"/>
        <item m="1" x="110"/>
        <item m="1" x="206"/>
        <item m="1" x="482"/>
        <item m="1" x="973"/>
        <item m="1" x="296"/>
        <item m="1" x="406"/>
        <item m="1" x="126"/>
        <item m="1" x="68"/>
        <item m="1" x="323"/>
        <item m="1" x="1185"/>
        <item m="1" x="237"/>
        <item m="1" x="818"/>
        <item m="1" x="711"/>
        <item m="1" x="469"/>
        <item m="1" x="1269"/>
        <item m="1" x="716"/>
        <item m="1" x="798"/>
        <item m="1" x="834"/>
        <item m="1" x="314"/>
        <item m="1" x="67"/>
        <item m="1" x="135"/>
        <item m="1" x="274"/>
        <item m="1" x="378"/>
        <item m="1" x="60"/>
        <item m="1" x="942"/>
        <item m="1" x="1099"/>
        <item m="1" x="557"/>
        <item m="1" x="125"/>
        <item m="1" x="229"/>
        <item m="1" x="1162"/>
        <item m="1" x="1199"/>
        <item m="1" x="1096"/>
        <item m="1" x="428"/>
        <item m="1" x="581"/>
        <item m="1" x="820"/>
        <item m="1" x="393"/>
        <item m="1" x="1221"/>
        <item m="1" x="301"/>
        <item m="1" x="356"/>
        <item m="1" x="851"/>
        <item m="1" x="1015"/>
        <item m="1" x="819"/>
        <item m="1" x="145"/>
        <item m="1" x="91"/>
        <item m="1" x="219"/>
        <item m="1" x="1038"/>
        <item m="1" x="1132"/>
        <item m="1" x="1145"/>
        <item m="1" x="1268"/>
        <item m="1" x="947"/>
        <item m="1" x="85"/>
        <item m="1" x="1193"/>
        <item m="1" x="1075"/>
        <item m="1" x="742"/>
        <item m="1" x="1198"/>
        <item m="1" x="1081"/>
        <item m="1" x="1213"/>
        <item m="1" x="95"/>
        <item m="1" x="1036"/>
        <item m="1" x="1275"/>
        <item m="1" x="854"/>
        <item m="1" x="1264"/>
        <item m="1" x="137"/>
        <item m="1" x="1243"/>
        <item m="1" x="104"/>
        <item m="1" x="857"/>
        <item m="1" x="931"/>
        <item m="1" x="152"/>
        <item m="1" x="775"/>
        <item m="1" x="1086"/>
        <item m="1" x="938"/>
        <item m="1" x="916"/>
        <item m="1" x="948"/>
        <item m="1" x="802"/>
        <item m="1" x="194"/>
        <item m="1" x="157"/>
        <item m="1" x="972"/>
        <item m="1" x="64"/>
        <item m="1" x="132"/>
        <item m="1" x="141"/>
        <item m="1" x="878"/>
        <item m="1" x="905"/>
        <item m="1" x="864"/>
        <item m="1" x="198"/>
        <item m="1" x="442"/>
        <item m="1" x="1023"/>
        <item m="1" x="760"/>
        <item m="1" x="1232"/>
        <item m="1" x="799"/>
        <item m="1" x="188"/>
        <item m="1" x="382"/>
        <item m="1" x="572"/>
        <item m="1" x="727"/>
        <item m="1" x="763"/>
        <item m="1" x="1106"/>
        <item m="1" x="1071"/>
        <item m="1" x="490"/>
        <item m="1" x="583"/>
        <item m="1" x="827"/>
        <item m="1" x="570"/>
        <item m="1" x="712"/>
        <item m="1" x="423"/>
        <item m="1" x="674"/>
        <item m="1" x="684"/>
        <item m="1" x="1045"/>
        <item m="1" x="769"/>
        <item m="1" x="756"/>
        <item m="1" x="768"/>
        <item m="1" x="893"/>
        <item m="1" x="619"/>
        <item m="1" x="535"/>
        <item m="1" x="897"/>
        <item m="1" x="589"/>
        <item m="1" x="283"/>
        <item m="1" x="246"/>
        <item m="1" x="225"/>
        <item m="1" x="884"/>
        <item m="1" x="685"/>
        <item m="1" x="654"/>
        <item m="1" x="999"/>
        <item m="1" x="617"/>
        <item m="1" x="695"/>
        <item m="1" x="627"/>
        <item m="1" x="662"/>
        <item m="1" x="833"/>
        <item m="1" x="949"/>
        <item m="1" x="1169"/>
        <item m="1" x="464"/>
        <item m="1" x="507"/>
        <item m="1" x="793"/>
        <item m="1" x="752"/>
        <item m="1" x="550"/>
        <item m="1" x="504"/>
        <item m="1" x="909"/>
        <item m="1" x="186"/>
        <item m="1" x="633"/>
        <item m="1" x="200"/>
        <item m="1" x="131"/>
        <item m="1" x="90"/>
        <item m="1" x="327"/>
        <item m="1" x="272"/>
        <item m="1" x="407"/>
        <item m="1" x="871"/>
        <item m="1" x="941"/>
        <item m="1" x="954"/>
        <item m="1" x="779"/>
        <item m="1" x="241"/>
        <item m="1" x="642"/>
        <item m="1" x="717"/>
        <item m="1" x="861"/>
        <item m="1" x="351"/>
        <item m="1" x="616"/>
        <item m="1" x="1091"/>
        <item m="1" x="285"/>
        <item m="1" x="943"/>
        <item m="1" x="830"/>
        <item m="1" x="1006"/>
        <item m="1" x="1197"/>
        <item m="1" x="117"/>
        <item m="1" x="177"/>
        <item m="1" x="94"/>
        <item m="1" x="560"/>
        <item m="1" x="286"/>
        <item m="1" x="189"/>
        <item m="1" x="451"/>
        <item m="1" x="195"/>
        <item m="1" x="1032"/>
        <item m="1" x="118"/>
        <item m="1" x="485"/>
        <item m="1" x="381"/>
        <item m="1" x="214"/>
        <item m="1" x="224"/>
        <item m="1" x="1249"/>
        <item m="1" x="66"/>
        <item m="1" x="501"/>
        <item m="1" x="273"/>
        <item m="1" x="187"/>
        <item m="1" x="77"/>
        <item m="1" x="908"/>
        <item m="1" x="54"/>
        <item m="1" x="418"/>
        <item m="1" x="226"/>
        <item m="1" x="182"/>
        <item m="1" x="75"/>
        <item m="1" x="185"/>
        <item m="1" x="213"/>
        <item m="1" x="1122"/>
        <item m="1" x="1128"/>
        <item m="1" x="129"/>
        <item m="1" x="80"/>
        <item m="1" x="408"/>
        <item m="1" x="1136"/>
        <item m="1" x="1206"/>
        <item m="1" x="111"/>
        <item m="1" x="719"/>
        <item m="1" x="1251"/>
        <item m="1" x="254"/>
        <item m="1" x="1262"/>
        <item m="1" x="1224"/>
        <item m="1" x="153"/>
        <item m="1" x="184"/>
        <item m="1" x="1059"/>
        <item m="1" x="1062"/>
        <item m="1" x="1024"/>
        <item m="1" x="1027"/>
        <item m="1" x="1130"/>
        <item m="1" x="256"/>
        <item m="1" x="258"/>
        <item m="1" x="298"/>
        <item m="1" x="383"/>
        <item m="1" x="1149"/>
        <item m="1" x="576"/>
        <item m="1" x="465"/>
        <item m="1" x="971"/>
        <item m="1" x="178"/>
        <item m="1" x="1201"/>
        <item m="1" x="239"/>
        <item m="1" x="234"/>
        <item m="1" x="1056"/>
        <item m="1" x="410"/>
        <item m="1" x="288"/>
        <item m="1" x="1215"/>
        <item m="1" x="319"/>
        <item m="1" x="248"/>
        <item m="1" x="1210"/>
        <item m="1" x="1093"/>
        <item m="1" x="411"/>
        <item m="1" x="544"/>
        <item m="1" x="759"/>
        <item m="1" x="1047"/>
        <item m="1" x="981"/>
        <item m="1" x="980"/>
        <item m="1" x="1100"/>
        <item m="1" x="1139"/>
        <item m="1" x="1141"/>
        <item m="1" x="1172"/>
        <item m="1" x="1203"/>
        <item m="1" x="1233"/>
        <item m="1" x="883"/>
        <item m="1" x="1150"/>
        <item m="1" x="1146"/>
        <item m="1" x="1097"/>
        <item m="1" x="773"/>
        <item m="1" x="1021"/>
        <item m="1" x="706"/>
        <item m="1" x="1151"/>
        <item m="1" x="862"/>
        <item m="1" x="934"/>
        <item m="1" x="859"/>
        <item m="1" x="373"/>
        <item m="1" x="788"/>
        <item m="1" x="1119"/>
        <item m="1" x="1034"/>
        <item m="1" x="872"/>
        <item m="1" x="758"/>
        <item m="1" x="308"/>
        <item m="1" x="1054"/>
        <item m="1" x="1057"/>
        <item m="1" x="1121"/>
        <item m="1" x="1088"/>
        <item m="1" x="1123"/>
        <item m="1" x="1089"/>
        <item m="1" x="975"/>
        <item m="1" x="1010"/>
        <item m="1" x="456"/>
        <item m="1" x="811"/>
        <item m="1" x="1072"/>
        <item m="1" x="822"/>
        <item m="1" x="754"/>
        <item m="1" x="787"/>
        <item m="1" x="955"/>
        <item m="1" x="803"/>
        <item m="1" x="457"/>
        <item m="1" x="855"/>
        <item m="1" x="625"/>
        <item m="1" x="546"/>
        <item m="1" x="806"/>
        <item m="1" x="1068"/>
        <item m="1" x="1028"/>
        <item m="1" x="1069"/>
        <item m="1" x="232"/>
        <item m="1" x="774"/>
        <item m="1" x="812"/>
        <item m="1" x="1118"/>
        <item m="1" x="1173"/>
        <item m="1" x="437"/>
        <item m="1" x="962"/>
        <item m="1" x="766"/>
        <item m="1" x="1230"/>
        <item m="1" x="537"/>
        <item m="1" x="785"/>
        <item m="1" x="847"/>
        <item m="1" x="849"/>
        <item m="1" x="848"/>
        <item m="1" x="1103"/>
        <item m="1" x="1240"/>
        <item m="1" x="315"/>
        <item m="1" x="116"/>
        <item m="1" x="420"/>
        <item m="1" x="566"/>
        <item m="1" x="621"/>
        <item m="1" x="1046"/>
        <item m="1" x="458"/>
        <item m="1" x="1192"/>
        <item m="1" x="337"/>
        <item m="1" x="828"/>
        <item m="1" x="161"/>
        <item m="1" x="545"/>
        <item m="1" x="807"/>
        <item m="1" x="1188"/>
        <item m="1" x="592"/>
        <item m="1" x="339"/>
        <item m="1" x="359"/>
        <item m="1" x="1222"/>
        <item m="1" x="749"/>
        <item m="1" x="1085"/>
        <item m="1" x="726"/>
        <item m="1" x="144"/>
        <item m="1" x="750"/>
        <item m="1" x="648"/>
        <item m="1" x="395"/>
        <item m="1" x="467"/>
        <item m="1" x="676"/>
        <item m="1" x="435"/>
        <item m="1" x="205"/>
        <item m="1" x="148"/>
        <item m="1" x="770"/>
        <item m="1" x="163"/>
        <item m="1" x="342"/>
        <item m="1" x="844"/>
        <item m="1" x="432"/>
        <item m="1" x="289"/>
        <item m="1" x="995"/>
        <item m="1" x="304"/>
        <item m="1" x="366"/>
        <item m="1" x="160"/>
        <item m="1" x="460"/>
        <item m="1" x="347"/>
        <item m="1" x="1175"/>
        <item m="1" x="1177"/>
        <item m="1" x="138"/>
        <item m="1" x="659"/>
        <item m="1" x="655"/>
        <item m="1" x="1107"/>
        <item m="1" x="729"/>
        <item m="1" x="646"/>
        <item m="1" x="394"/>
        <item m="1" x="708"/>
        <item m="1" x="958"/>
        <item m="1" x="597"/>
        <item m="1" x="637"/>
        <item m="1" x="310"/>
        <item m="1" x="350"/>
        <item m="1" x="577"/>
        <item m="1" x="979"/>
        <item m="1" x="1261"/>
        <item m="1" x="463"/>
        <item m="1" x="1270"/>
        <item m="1" x="227"/>
        <item m="1" x="1037"/>
        <item m="1" x="217"/>
        <item m="1" x="1124"/>
        <item m="1" x="652"/>
        <item m="1" x="677"/>
        <item m="1" x="944"/>
        <item m="1" x="1142"/>
        <item m="1" x="1235"/>
        <item m="1" x="295"/>
        <item m="1" x="1140"/>
        <item m="1" x="47"/>
        <item m="1" x="244"/>
        <item m="1" x="221"/>
        <item m="1" x="368"/>
        <item m="1" x="371"/>
        <item m="1" x="398"/>
        <item m="1" x="332"/>
        <item m="1" x="477"/>
        <item m="1" x="1094"/>
        <item m="1" x="58"/>
        <item m="1" x="1064"/>
        <item m="1" x="270"/>
        <item m="1" x="238"/>
        <item m="1" x="474"/>
        <item m="1" x="1018"/>
        <item m="1" x="1074"/>
        <item m="1" x="1156"/>
        <item m="1" x="976"/>
        <item m="1" x="1181"/>
        <item m="1" x="1247"/>
        <item m="1" x="236"/>
        <item m="1" x="917"/>
        <item m="1" x="902"/>
        <item m="1" x="46"/>
        <item m="1" x="260"/>
        <item m="1" x="906"/>
        <item m="1" x="389"/>
        <item m="1" x="1260"/>
        <item m="1" x="1252"/>
        <item m="1" x="190"/>
        <item m="1" x="575"/>
        <item m="1" x="1152"/>
        <item m="1" x="352"/>
        <item m="1" x="230"/>
        <item m="1" x="291"/>
        <item m="1" x="1033"/>
        <item m="1" x="329"/>
        <item m="1" x="1115"/>
        <item m="1" x="1079"/>
        <item m="1" x="1078"/>
        <item m="1" x="1205"/>
        <item m="1" x="1051"/>
        <item m="1" x="102"/>
        <item m="1" x="344"/>
        <item m="1" x="306"/>
        <item m="1" x="697"/>
        <item m="1" x="707"/>
        <item m="1" x="808"/>
        <item m="1" x="998"/>
        <item m="1" x="380"/>
        <item m="1" x="345"/>
        <item m="1" x="982"/>
        <item m="1" x="1041"/>
        <item m="1" x="744"/>
        <item m="1" x="73"/>
        <item m="1" x="1131"/>
        <item m="1" x="218"/>
        <item m="1" x="133"/>
        <item m="1" x="419"/>
        <item m="1" x="263"/>
        <item m="1" x="1204"/>
        <item m="1" x="1178"/>
        <item m="1" x="196"/>
        <item m="1" x="1194"/>
        <item m="1" x="113"/>
        <item m="1" x="502"/>
        <item m="1" x="671"/>
        <item m="1" x="564"/>
        <item m="1" x="889"/>
        <item m="1" x="1183"/>
        <item m="1" x="180"/>
        <item m="1" x="522"/>
        <item m="1" x="1158"/>
        <item m="1" x="715"/>
        <item m="1" x="993"/>
        <item m="1" x="675"/>
        <item m="1" x="891"/>
        <item m="1" x="1112"/>
        <item m="1" x="1167"/>
        <item m="1" x="613"/>
        <item m="1" x="686"/>
        <item m="1" x="1195"/>
        <item m="1" x="1008"/>
        <item m="1" x="643"/>
        <item m="1" x="84"/>
        <item m="1" x="781"/>
        <item m="1" x="865"/>
        <item m="1" x="436"/>
        <item m="1" x="1208"/>
        <item m="1" x="700"/>
        <item m="1" x="658"/>
        <item m="1" x="735"/>
        <item m="1" x="660"/>
        <item m="1" x="1155"/>
        <item m="1" x="683"/>
        <item m="1" x="927"/>
        <item m="1" x="713"/>
        <item m="1" x="843"/>
        <item m="1" x="679"/>
        <item m="1" x="433"/>
        <item m="1" x="1263"/>
        <item m="1" x="498"/>
        <item m="1" x="970"/>
        <item m="1" x="689"/>
        <item m="1" x="650"/>
        <item m="1" x="1025"/>
        <item m="1" x="449"/>
        <item m="1" x="499"/>
        <item m="1" x="547"/>
        <item m="1" x="1110"/>
        <item m="1" x="1113"/>
        <item m="1" x="101"/>
        <item m="1" x="1272"/>
        <item m="1" x="109"/>
        <item m="1" x="112"/>
        <item m="1" x="121"/>
        <item m="1" x="417"/>
        <item m="1" x="1039"/>
        <item m="1" x="723"/>
        <item m="1" x="601"/>
        <item m="1" x="1101"/>
        <item m="1" x="745"/>
        <item m="1" x="670"/>
        <item m="1" x="473"/>
        <item m="1" x="911"/>
        <item m="1" x="910"/>
        <item m="1" x="831"/>
        <item m="1" x="903"/>
        <item m="1" x="867"/>
        <item m="1" x="832"/>
        <item m="1" x="876"/>
        <item m="1" x="907"/>
        <item m="1" x="945"/>
        <item m="1" x="151"/>
        <item m="1" x="56"/>
        <item m="1" x="1276"/>
        <item m="1" x="309"/>
        <item m="1" x="505"/>
        <item m="1" x="956"/>
        <item m="1" x="71"/>
        <item m="1" x="69"/>
        <item m="1" x="146"/>
        <item m="1" x="266"/>
        <item m="1" x="476"/>
        <item m="1" x="553"/>
        <item m="1" x="434"/>
        <item m="1" x="578"/>
        <item m="1" x="678"/>
        <item m="1" x="783"/>
        <item m="1" x="539"/>
        <item m="1" x="813"/>
        <item m="1" x="262"/>
        <item m="1" x="784"/>
        <item m="1" x="918"/>
        <item m="1" x="823"/>
        <item m="1" x="277"/>
        <item m="1" x="250"/>
        <item m="1" x="275"/>
        <item m="1" x="804"/>
        <item m="1" x="722"/>
        <item m="1" x="792"/>
        <item m="1" x="147"/>
        <item m="1" x="748"/>
        <item m="1" x="86"/>
        <item m="1" x="634"/>
        <item m="1" x="119"/>
        <item m="1" x="470"/>
        <item m="1" x="733"/>
        <item m="1" x="249"/>
        <item m="1" x="609"/>
        <item m="1" x="521"/>
        <item m="1" x="430"/>
        <item m="1" x="816"/>
        <item m="1" x="790"/>
        <item m="1" x="568"/>
        <item m="1" x="487"/>
        <item m="1" x="989"/>
        <item m="1" x="647"/>
        <item m="1" x="488"/>
        <item m="1" x="886"/>
        <item m="1" x="667"/>
        <item m="1" x="500"/>
        <item m="1" x="852"/>
        <item m="1" x="957"/>
        <item m="1" x="921"/>
        <item m="1" x="203"/>
        <item m="1" x="376"/>
        <item m="1" x="150"/>
        <item m="1" x="444"/>
        <item m="1" x="777"/>
        <item m="1" x="789"/>
        <item m="1" x="475"/>
        <item m="1" x="1029"/>
        <item m="1" x="466"/>
        <item m="1" x="106"/>
        <item m="1" x="192"/>
        <item m="1" x="183"/>
        <item m="1" x="149"/>
        <item m="1" x="127"/>
        <item m="1" x="709"/>
        <item m="1" x="751"/>
        <item m="1" x="666"/>
        <item m="1" x="786"/>
        <item m="1" x="354"/>
        <item m="1" x="491"/>
        <item m="1" x="489"/>
        <item m="1" x="170"/>
        <item m="1" x="860"/>
        <item m="1" x="746"/>
        <item m="1" x="856"/>
        <item m="1" x="181"/>
        <item m="1" x="343"/>
        <item m="1" x="523"/>
        <item m="1" x="809"/>
        <item m="1" x="914"/>
        <item m="1" x="201"/>
        <item m="1" x="159"/>
        <item m="1" x="257"/>
        <item m="1" x="231"/>
        <item m="1" x="587"/>
        <item m="1" x="571"/>
        <item m="1" x="531"/>
        <item m="1" x="929"/>
        <item m="1" x="965"/>
        <item m="1" x="1092"/>
        <item m="1" x="1182"/>
        <item m="1" x="1211"/>
        <item m="1" x="222"/>
        <item m="1" x="174"/>
        <item m="1" x="519"/>
        <item m="1" x="493"/>
        <item m="1" x="913"/>
        <item m="1" x="300"/>
        <item m="1" x="644"/>
        <item m="1" x="850"/>
        <item m="1" x="1040"/>
        <item m="1" x="1234"/>
        <item m="1" x="199"/>
        <item m="1" x="421"/>
        <item m="1" x="1144"/>
        <item m="1" x="663"/>
        <item m="1" x="542"/>
        <item m="1" x="940"/>
        <item m="1" x="1011"/>
        <item m="1" x="1016"/>
        <item m="1" x="946"/>
        <item m="1" x="1052"/>
        <item m="1" x="984"/>
        <item m="1" x="1076"/>
        <item m="1" x="284"/>
        <item m="1" x="1256"/>
        <item m="1" x="341"/>
        <item m="1" x="1066"/>
        <item m="1" x="124"/>
        <item m="1" x="1125"/>
        <item m="1" x="445"/>
        <item m="1" x="108"/>
        <item m="1" x="287"/>
        <item m="1" x="349"/>
        <item m="1" x="1223"/>
        <item m="1" x="1265"/>
        <item m="1" x="228"/>
        <item m="1" x="193"/>
        <item m="1" x="1153"/>
        <item m="1" x="440"/>
        <item m="1" x="661"/>
        <item m="1" x="967"/>
        <item m="1" x="375"/>
        <item m="1" x="333"/>
        <item m="1" x="814"/>
        <item m="1" x="1258"/>
        <item m="1" x="409"/>
        <item m="1" x="426"/>
        <item m="1" x="387"/>
        <item m="1" x="1105"/>
        <item m="1" x="1176"/>
        <item m="1" x="360"/>
        <item m="1" x="242"/>
        <item m="1" x="353"/>
        <item m="1" x="89"/>
        <item m="1" x="1220"/>
        <item m="1" x="63"/>
        <item m="1" x="370"/>
        <item m="1" x="573"/>
        <item m="1" x="1190"/>
        <item m="1" x="211"/>
        <item m="1" x="176"/>
        <item m="1" x="870"/>
        <item m="1" x="935"/>
        <item m="1" x="321"/>
        <item m="1" x="1087"/>
        <item m="1" x="922"/>
        <item m="1" x="305"/>
        <item m="1" x="1267"/>
        <item m="1" x="836"/>
        <item m="1" x="97"/>
        <item m="1" x="1147"/>
        <item m="1" x="53"/>
        <item m="1" x="1148"/>
        <item m="1" x="631"/>
        <item m="1" x="1273"/>
        <item m="1" x="280"/>
        <item m="1" x="528"/>
        <item m="1" x="604"/>
        <item m="1" x="543"/>
        <item m="1" x="738"/>
        <item m="1" x="853"/>
        <item m="1" x="899"/>
        <item m="1" x="363"/>
        <item m="1" x="552"/>
        <item m="1" x="508"/>
        <item m="1" x="930"/>
        <item m="1" x="961"/>
        <item m="1" x="282"/>
        <item m="1" x="330"/>
        <item m="1" x="130"/>
        <item m="1" x="858"/>
        <item m="1" x="412"/>
        <item m="1" x="960"/>
        <item m="1" x="1048"/>
        <item m="1" x="629"/>
        <item m="1" x="626"/>
        <item m="1" x="892"/>
        <item m="1" x="794"/>
        <item m="1" x="618"/>
        <item m="1" x="688"/>
        <item m="1" x="1241"/>
        <item m="1" x="649"/>
        <item m="1" x="863"/>
        <item m="1" x="1050"/>
        <item m="1" x="691"/>
        <item m="1" x="747"/>
        <item m="1" x="665"/>
        <item m="1" x="558"/>
        <item m="1" x="638"/>
        <item m="1" x="555"/>
        <item m="1" x="635"/>
        <item m="1" x="556"/>
        <item m="1" x="1250"/>
        <item m="1" x="551"/>
        <item m="1" x="703"/>
        <item m="1" x="696"/>
        <item m="1" x="233"/>
        <item m="1" x="901"/>
        <item m="1" x="937"/>
        <item m="1" x="936"/>
        <item m="1" x="1000"/>
        <item m="1" x="920"/>
        <item m="1" x="599"/>
        <item m="1" x="598"/>
        <item m="1" x="517"/>
        <item m="1" x="594"/>
        <item m="1" x="514"/>
        <item m="1" x="595"/>
        <item m="1" x="968"/>
        <item m="1" x="554"/>
        <item m="1" x="603"/>
        <item m="1" x="632"/>
        <item m="1" x="593"/>
        <item m="1" x="512"/>
        <item m="1" x="1053"/>
        <item m="1" x="361"/>
        <item m="1" x="365"/>
        <item m="1" x="1137"/>
        <item m="1" x="950"/>
        <item m="1" x="591"/>
        <item m="1" x="888"/>
        <item m="1" x="837"/>
        <item m="1" x="57"/>
        <item m="1" x="1253"/>
        <item m="1" x="367"/>
        <item m="1" x="278"/>
        <item m="1" x="324"/>
        <item m="1" x="369"/>
        <item m="1" x="478"/>
        <item m="1" x="657"/>
        <item m="1" x="582"/>
        <item m="1" x="1070"/>
        <item m="1" x="1170"/>
        <item m="1" x="1226"/>
        <item m="1" x="1227"/>
        <item m="1" x="579"/>
        <item m="1" x="588"/>
        <item m="1" x="996"/>
        <item m="1" x="821"/>
        <item m="1" x="497"/>
        <item m="1" x="468"/>
        <item m="1" x="454"/>
        <item m="1" x="923"/>
        <item m="1" x="590"/>
        <item m="1" x="524"/>
        <item m="1" x="405"/>
        <item m="1" x="611"/>
        <item m="1" x="614"/>
        <item m="1" x="1159"/>
        <item m="1" x="841"/>
        <item m="1" x="562"/>
        <item m="1" x="780"/>
        <item m="1" x="49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Supplier Name2" axis="axisRow" compact="0" outline="0" showAll="0" defaultSubtotal="0">
      <items count="164">
        <item x="27"/>
        <item x="2"/>
        <item x="6"/>
        <item m="1" x="93"/>
        <item m="1" x="47"/>
        <item m="1" x="53"/>
        <item m="1" x="60"/>
        <item m="1" x="48"/>
        <item x="21"/>
        <item m="1" x="139"/>
        <item m="1" x="68"/>
        <item m="1" x="52"/>
        <item m="1" x="148"/>
        <item x="15"/>
        <item m="1" x="55"/>
        <item m="1" x="67"/>
        <item m="1" x="141"/>
        <item m="1" x="140"/>
        <item m="1" x="108"/>
        <item m="1" x="71"/>
        <item m="1" x="39"/>
        <item x="26"/>
        <item m="1" x="116"/>
        <item m="1" x="107"/>
        <item x="8"/>
        <item m="1" x="137"/>
        <item x="18"/>
        <item m="1" x="125"/>
        <item m="1" x="149"/>
        <item m="1" x="150"/>
        <item m="1" x="124"/>
        <item m="1" x="49"/>
        <item m="1" x="83"/>
        <item x="12"/>
        <item m="1" x="106"/>
        <item m="1" x="153"/>
        <item m="1" x="35"/>
        <item m="1" x="152"/>
        <item m="1" x="97"/>
        <item m="1" x="28"/>
        <item m="1" x="142"/>
        <item m="1" x="132"/>
        <item m="1" x="138"/>
        <item x="0"/>
        <item m="1" x="62"/>
        <item m="1" x="46"/>
        <item m="1" x="103"/>
        <item m="1" x="56"/>
        <item m="1" x="70"/>
        <item m="1" x="88"/>
        <item m="1" x="102"/>
        <item m="1" x="163"/>
        <item m="1" x="112"/>
        <item m="1" x="43"/>
        <item m="1" x="143"/>
        <item m="1" x="91"/>
        <item m="1" x="129"/>
        <item m="1" x="110"/>
        <item m="1" x="158"/>
        <item m="1" x="90"/>
        <item m="1" x="154"/>
        <item m="1" x="99"/>
        <item m="1" x="109"/>
        <item m="1" x="114"/>
        <item m="1" x="120"/>
        <item m="1" x="33"/>
        <item m="1" x="61"/>
        <item m="1" x="36"/>
        <item m="1" x="51"/>
        <item m="1" x="42"/>
        <item m="1" x="128"/>
        <item m="1" x="98"/>
        <item m="1" x="31"/>
        <item m="1" x="87"/>
        <item m="1" x="94"/>
        <item m="1" x="135"/>
        <item m="1" x="118"/>
        <item m="1" x="96"/>
        <item m="1" x="101"/>
        <item m="1" x="50"/>
        <item m="1" x="72"/>
        <item x="3"/>
        <item m="1" x="130"/>
        <item m="1" x="100"/>
        <item m="1" x="45"/>
        <item m="1" x="161"/>
        <item m="1" x="160"/>
        <item m="1" x="40"/>
        <item m="1" x="73"/>
        <item m="1" x="119"/>
        <item m="1" x="126"/>
        <item m="1" x="30"/>
        <item m="1" x="69"/>
        <item m="1" x="37"/>
        <item m="1" x="44"/>
        <item m="1" x="155"/>
        <item m="1" x="54"/>
        <item m="1" x="156"/>
        <item x="4"/>
        <item m="1" x="162"/>
        <item m="1" x="59"/>
        <item m="1" x="145"/>
        <item m="1" x="57"/>
        <item m="1" x="147"/>
        <item m="1" x="75"/>
        <item m="1" x="157"/>
        <item m="1" x="133"/>
        <item x="23"/>
        <item m="1" x="86"/>
        <item m="1" x="66"/>
        <item m="1" x="117"/>
        <item m="1" x="84"/>
        <item m="1" x="127"/>
        <item m="1" x="58"/>
        <item m="1" x="122"/>
        <item m="1" x="77"/>
        <item m="1" x="63"/>
        <item m="1" x="89"/>
        <item m="1" x="105"/>
        <item m="1" x="81"/>
        <item m="1" x="113"/>
        <item m="1" x="82"/>
        <item x="1"/>
        <item m="1" x="76"/>
        <item x="9"/>
        <item m="1" x="80"/>
        <item m="1" x="41"/>
        <item x="16"/>
        <item m="1" x="115"/>
        <item m="1" x="159"/>
        <item m="1" x="74"/>
        <item m="1" x="104"/>
        <item m="1" x="32"/>
        <item m="1" x="29"/>
        <item m="1" x="38"/>
        <item m="1" x="65"/>
        <item m="1" x="123"/>
        <item m="1" x="64"/>
        <item m="1" x="95"/>
        <item m="1" x="131"/>
        <item m="1" x="79"/>
        <item m="1" x="144"/>
        <item m="1" x="136"/>
        <item m="1" x="78"/>
        <item m="1" x="134"/>
        <item m="1" x="92"/>
        <item m="1" x="121"/>
        <item m="1" x="146"/>
        <item m="1" x="34"/>
        <item m="1" x="151"/>
        <item m="1" x="111"/>
        <item m="1" x="85"/>
        <item x="5"/>
        <item x="7"/>
        <item x="10"/>
        <item x="11"/>
        <item x="13"/>
        <item x="14"/>
        <item x="17"/>
        <item x="19"/>
        <item x="20"/>
        <item x="22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Expense Type" axis="axisRow" compact="0" outline="0" showAll="0" defaultSubtotal="0">
      <items count="182">
        <item m="1" x="119"/>
        <item x="30"/>
        <item x="5"/>
        <item x="20"/>
        <item m="1" x="143"/>
        <item x="22"/>
        <item m="1" x="150"/>
        <item x="8"/>
        <item x="17"/>
        <item x="21"/>
        <item m="1" x="62"/>
        <item x="16"/>
        <item m="1" x="47"/>
        <item m="1" x="130"/>
        <item m="1" x="56"/>
        <item x="4"/>
        <item x="7"/>
        <item x="27"/>
        <item m="1" x="109"/>
        <item m="1" x="144"/>
        <item x="6"/>
        <item m="1" x="147"/>
        <item x="1"/>
        <item m="1" x="165"/>
        <item x="13"/>
        <item m="1" x="72"/>
        <item x="23"/>
        <item x="32"/>
        <item x="31"/>
        <item m="1" x="33"/>
        <item x="9"/>
        <item x="10"/>
        <item x="11"/>
        <item m="1" x="180"/>
        <item m="1" x="155"/>
        <item m="1" x="63"/>
        <item m="1" x="58"/>
        <item m="1" x="179"/>
        <item x="25"/>
        <item m="1" x="111"/>
        <item m="1" x="51"/>
        <item m="1" x="64"/>
        <item m="1" x="97"/>
        <item m="1" x="92"/>
        <item m="1" x="48"/>
        <item m="1" x="145"/>
        <item m="1" x="96"/>
        <item m="1" x="57"/>
        <item m="1" x="91"/>
        <item m="1" x="73"/>
        <item m="1" x="39"/>
        <item m="1" x="44"/>
        <item m="1" x="181"/>
        <item m="1" x="68"/>
        <item m="1" x="159"/>
        <item m="1" x="53"/>
        <item m="1" x="132"/>
        <item m="1" x="94"/>
        <item m="1" x="140"/>
        <item m="1" x="77"/>
        <item m="1" x="151"/>
        <item m="1" x="152"/>
        <item m="1" x="177"/>
        <item m="1" x="71"/>
        <item m="1" x="61"/>
        <item m="1" x="162"/>
        <item x="12"/>
        <item m="1" x="37"/>
        <item x="26"/>
        <item m="1" x="65"/>
        <item m="1" x="107"/>
        <item m="1" x="110"/>
        <item m="1" x="35"/>
        <item m="1" x="125"/>
        <item m="1" x="115"/>
        <item m="1" x="79"/>
        <item m="1" x="124"/>
        <item m="1" x="74"/>
        <item m="1" x="137"/>
        <item m="1" x="128"/>
        <item m="1" x="104"/>
        <item m="1" x="112"/>
        <item m="1" x="99"/>
        <item m="1" x="69"/>
        <item m="1" x="55"/>
        <item m="1" x="171"/>
        <item m="1" x="36"/>
        <item m="1" x="67"/>
        <item m="1" x="149"/>
        <item m="1" x="169"/>
        <item m="1" x="176"/>
        <item m="1" x="75"/>
        <item m="1" x="153"/>
        <item m="1" x="148"/>
        <item m="1" x="52"/>
        <item m="1" x="42"/>
        <item m="1" x="126"/>
        <item x="2"/>
        <item x="28"/>
        <item m="1" x="172"/>
        <item x="3"/>
        <item m="1" x="134"/>
        <item x="24"/>
        <item m="1" x="54"/>
        <item m="1" x="173"/>
        <item m="1" x="95"/>
        <item m="1" x="157"/>
        <item x="29"/>
        <item m="1" x="84"/>
        <item m="1" x="135"/>
        <item m="1" x="164"/>
        <item m="1" x="103"/>
        <item x="0"/>
        <item m="1" x="123"/>
        <item m="1" x="161"/>
        <item m="1" x="121"/>
        <item m="1" x="34"/>
        <item m="1" x="66"/>
        <item m="1" x="86"/>
        <item m="1" x="127"/>
        <item m="1" x="146"/>
        <item m="1" x="178"/>
        <item m="1" x="113"/>
        <item m="1" x="38"/>
        <item m="1" x="83"/>
        <item m="1" x="88"/>
        <item m="1" x="160"/>
        <item m="1" x="40"/>
        <item m="1" x="138"/>
        <item m="1" x="93"/>
        <item m="1" x="41"/>
        <item m="1" x="45"/>
        <item m="1" x="158"/>
        <item m="1" x="118"/>
        <item m="1" x="90"/>
        <item m="1" x="156"/>
        <item m="1" x="98"/>
        <item m="1" x="174"/>
        <item m="1" x="131"/>
        <item m="1" x="82"/>
        <item m="1" x="43"/>
        <item m="1" x="136"/>
        <item m="1" x="105"/>
        <item m="1" x="87"/>
        <item m="1" x="100"/>
        <item m="1" x="166"/>
        <item x="18"/>
        <item m="1" x="120"/>
        <item m="1" x="129"/>
        <item m="1" x="175"/>
        <item m="1" x="78"/>
        <item m="1" x="89"/>
        <item m="1" x="101"/>
        <item m="1" x="116"/>
        <item m="1" x="142"/>
        <item m="1" x="163"/>
        <item m="1" x="114"/>
        <item x="14"/>
        <item m="1" x="170"/>
        <item m="1" x="102"/>
        <item m="1" x="141"/>
        <item m="1" x="168"/>
        <item m="1" x="106"/>
        <item m="1" x="139"/>
        <item m="1" x="167"/>
        <item m="1" x="117"/>
        <item m="1" x="46"/>
        <item m="1" x="80"/>
        <item m="1" x="122"/>
        <item m="1" x="70"/>
        <item m="1" x="108"/>
        <item m="1" x="76"/>
        <item m="1" x="81"/>
        <item m="1" x="49"/>
        <item m="1" x="85"/>
        <item m="1" x="60"/>
        <item m="1" x="50"/>
        <item m="1" x="59"/>
        <item x="15"/>
        <item m="1" x="154"/>
        <item m="1" x="133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Expense Area" axis="axisRow" compact="0" outline="0" showAll="0" defaultSubtotal="0">
      <items count="99">
        <item x="9"/>
        <item m="1" x="80"/>
        <item x="27"/>
        <item x="3"/>
        <item x="4"/>
        <item m="1" x="68"/>
        <item x="7"/>
        <item x="8"/>
        <item x="6"/>
        <item x="5"/>
        <item x="10"/>
        <item x="28"/>
        <item x="30"/>
        <item x="18"/>
        <item x="11"/>
        <item x="20"/>
        <item m="1" x="82"/>
        <item x="15"/>
        <item m="1" x="41"/>
        <item x="2"/>
        <item m="1" x="50"/>
        <item x="19"/>
        <item m="1" x="76"/>
        <item x="1"/>
        <item x="23"/>
        <item x="29"/>
        <item m="1" x="40"/>
        <item m="1" x="31"/>
        <item x="14"/>
        <item m="1" x="60"/>
        <item m="1" x="65"/>
        <item m="1" x="48"/>
        <item x="17"/>
        <item m="1" x="42"/>
        <item m="1" x="49"/>
        <item m="1" x="62"/>
        <item m="1" x="96"/>
        <item x="24"/>
        <item m="1" x="56"/>
        <item m="1" x="84"/>
        <item m="1" x="57"/>
        <item m="1" x="34"/>
        <item m="1" x="86"/>
        <item m="1" x="91"/>
        <item x="12"/>
        <item x="13"/>
        <item m="1" x="85"/>
        <item m="1" x="83"/>
        <item m="1" x="32"/>
        <item m="1" x="47"/>
        <item m="1" x="74"/>
        <item m="1" x="89"/>
        <item x="16"/>
        <item m="1" x="59"/>
        <item m="1" x="87"/>
        <item m="1" x="35"/>
        <item x="22"/>
        <item m="1" x="38"/>
        <item m="1" x="53"/>
        <item x="26"/>
        <item m="1" x="73"/>
        <item m="1" x="45"/>
        <item m="1" x="33"/>
        <item m="1" x="93"/>
        <item m="1" x="36"/>
        <item m="1" x="70"/>
        <item m="1" x="67"/>
        <item m="1" x="95"/>
        <item m="1" x="90"/>
        <item m="1" x="61"/>
        <item m="1" x="69"/>
        <item m="1" x="78"/>
        <item m="1" x="46"/>
        <item m="1" x="77"/>
        <item x="25"/>
        <item m="1" x="81"/>
        <item m="1" x="94"/>
        <item m="1" x="54"/>
        <item m="1" x="63"/>
        <item m="1" x="88"/>
        <item m="1" x="44"/>
        <item m="1" x="98"/>
        <item m="1" x="72"/>
        <item m="1" x="58"/>
        <item m="1" x="52"/>
        <item m="1" x="79"/>
        <item m="1" x="55"/>
        <item m="1" x="92"/>
        <item m="1" x="64"/>
        <item m="1" x="51"/>
        <item m="1" x="97"/>
        <item m="1" x="71"/>
        <item m="1" x="66"/>
        <item m="1" x="37"/>
        <item m="1" x="43"/>
        <item m="1" x="75"/>
        <item m="1" x="39"/>
        <item x="0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Accounting Date" axis="axisRow" compact="0" numFmtId="14" outline="0" showAll="0" sortType="ascending" defaultSubtotal="0">
      <items count="119">
        <item m="1" x="85"/>
        <item m="1" x="112"/>
        <item m="1" x="82"/>
        <item m="1" x="24"/>
        <item m="1" x="106"/>
        <item m="1" x="73"/>
        <item m="1" x="49"/>
        <item m="1" x="98"/>
        <item m="1" x="12"/>
        <item m="1" x="94"/>
        <item m="1" x="34"/>
        <item m="1" x="58"/>
        <item m="1" x="33"/>
        <item m="1" x="91"/>
        <item m="1" x="115"/>
        <item m="1" x="29"/>
        <item m="1" x="53"/>
        <item m="1" x="22"/>
        <item m="1" x="109"/>
        <item m="1" x="21"/>
        <item m="1" x="105"/>
        <item m="1" x="46"/>
        <item m="1" x="18"/>
        <item m="1" x="100"/>
        <item m="1" x="69"/>
        <item m="1" x="39"/>
        <item m="1" x="13"/>
        <item m="1" x="103"/>
        <item m="1" x="15"/>
        <item m="1" x="37"/>
        <item m="1" x="36"/>
        <item m="1" x="63"/>
        <item m="1" x="88"/>
        <item m="1" x="59"/>
        <item m="1" x="93"/>
        <item m="1" x="116"/>
        <item m="1" x="57"/>
        <item m="1" x="27"/>
        <item m="1" x="54"/>
        <item m="1" x="25"/>
        <item m="1" x="56"/>
        <item m="1" x="79"/>
        <item m="1" x="108"/>
        <item m="1" x="75"/>
        <item m="1" x="51"/>
        <item m="1" x="20"/>
        <item m="1" x="102"/>
        <item m="1" x="45"/>
        <item m="1" x="99"/>
        <item m="1" x="71"/>
        <item m="1" x="41"/>
        <item m="1" x="67"/>
        <item m="1" x="65"/>
        <item m="1" x="11"/>
        <item m="1" x="92"/>
        <item m="1" x="64"/>
        <item m="1" x="118"/>
        <item m="1" x="61"/>
        <item m="1" x="87"/>
        <item m="1" x="114"/>
        <item m="1" x="110"/>
        <item m="1" x="107"/>
        <item m="1" x="32"/>
        <item m="1" x="81"/>
        <item m="1" x="23"/>
        <item m="1" x="76"/>
        <item m="1" x="19"/>
        <item m="1" x="17"/>
        <item m="1" x="43"/>
        <item m="1" x="47"/>
        <item m="1" x="42"/>
        <item m="1" x="68"/>
        <item m="1" x="40"/>
        <item m="1" x="96"/>
        <item m="1" x="9"/>
        <item m="1" x="38"/>
        <item m="1" x="35"/>
        <item m="1" x="62"/>
        <item m="1" x="89"/>
        <item m="1" x="60"/>
        <item m="1" x="31"/>
        <item m="1" x="113"/>
        <item m="1" x="83"/>
        <item m="1" x="80"/>
        <item m="1" x="86"/>
        <item m="1" x="84"/>
        <item m="1" x="30"/>
        <item m="1" x="78"/>
        <item m="1" x="55"/>
        <item m="1" x="26"/>
        <item m="1" x="104"/>
        <item m="1" x="74"/>
        <item m="1" x="28"/>
        <item m="1" x="111"/>
        <item m="1" x="77"/>
        <item m="1" x="52"/>
        <item m="1" x="50"/>
        <item m="1" x="72"/>
        <item m="1" x="48"/>
        <item m="1" x="101"/>
        <item m="1" x="70"/>
        <item m="1" x="97"/>
        <item m="1" x="14"/>
        <item m="1" x="44"/>
        <item m="1" x="16"/>
        <item m="1" x="66"/>
        <item m="1" x="10"/>
        <item m="1" x="95"/>
        <item m="1" x="117"/>
        <item m="1" x="90"/>
        <item x="0"/>
        <item x="4"/>
        <item x="5"/>
        <item x="8"/>
        <item x="3"/>
        <item x="6"/>
        <item x="7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33"/>
    <field x="23"/>
    <field x="25"/>
    <field x="14"/>
    <field x="7"/>
  </rowFields>
  <rowItems count="82">
    <i>
      <x v="110"/>
      <x v="7"/>
      <x v="45"/>
      <x v="152"/>
      <x v="1238"/>
    </i>
    <i r="1">
      <x v="8"/>
      <x v="21"/>
      <x v="107"/>
      <x v="1269"/>
    </i>
    <i r="1">
      <x v="11"/>
      <x v="13"/>
      <x v="24"/>
      <x v="1242"/>
    </i>
    <i r="1">
      <x v="22"/>
      <x v="23"/>
      <x/>
      <x v="1274"/>
    </i>
    <i r="4">
      <x v="1275"/>
    </i>
    <i r="3">
      <x v="152"/>
      <x v="1238"/>
    </i>
    <i r="1">
      <x v="24"/>
      <x v="11"/>
      <x/>
      <x v="1274"/>
    </i>
    <i r="2">
      <x v="12"/>
      <x/>
      <x v="1274"/>
    </i>
    <i r="2">
      <x v="25"/>
      <x/>
      <x v="1274"/>
    </i>
    <i r="1">
      <x v="27"/>
      <x v="25"/>
      <x/>
      <x v="1274"/>
    </i>
    <i r="1">
      <x v="28"/>
      <x v="11"/>
      <x/>
      <x v="1274"/>
    </i>
    <i r="4">
      <x v="1275"/>
    </i>
    <i r="2">
      <x v="25"/>
      <x/>
      <x v="1274"/>
    </i>
    <i r="2">
      <x v="52"/>
      <x/>
      <x v="1274"/>
    </i>
    <i r="1">
      <x v="112"/>
      <x v="97"/>
      <x v="43"/>
      <x v="1232"/>
    </i>
    <i r="1">
      <x v="146"/>
      <x v="15"/>
      <x v="154"/>
      <x v="1248"/>
    </i>
    <i r="3">
      <x v="161"/>
      <x v="1268"/>
    </i>
    <i>
      <x v="111"/>
      <x v="3"/>
      <x v="15"/>
      <x v="33"/>
      <x v="1251"/>
    </i>
    <i r="1">
      <x v="7"/>
      <x v="45"/>
      <x v="13"/>
      <x v="1257"/>
    </i>
    <i r="1">
      <x v="9"/>
      <x v="13"/>
      <x v="33"/>
      <x v="1252"/>
    </i>
    <i r="4">
      <x v="1253"/>
    </i>
    <i r="1">
      <x v="22"/>
      <x v="23"/>
      <x v="13"/>
      <x v="1257"/>
    </i>
    <i r="1">
      <x v="26"/>
      <x v="24"/>
      <x v="127"/>
      <x v="1258"/>
    </i>
    <i r="1">
      <x v="30"/>
      <x v="28"/>
      <x v="98"/>
      <x v="1236"/>
    </i>
    <i r="4">
      <x v="1237"/>
    </i>
    <i r="1">
      <x v="31"/>
      <x v="28"/>
      <x v="98"/>
      <x v="1236"/>
    </i>
    <i r="4">
      <x v="1237"/>
    </i>
    <i r="1">
      <x v="32"/>
      <x v="28"/>
      <x v="98"/>
      <x v="1236"/>
    </i>
    <i r="4">
      <x v="1237"/>
    </i>
    <i r="1">
      <x v="66"/>
      <x v="17"/>
      <x v="2"/>
      <x v="1239"/>
    </i>
    <i r="1">
      <x v="68"/>
      <x v="3"/>
      <x v="8"/>
      <x v="1265"/>
    </i>
    <i r="1">
      <x v="157"/>
      <x v="19"/>
      <x v="153"/>
      <x v="1241"/>
    </i>
    <i r="1">
      <x v="178"/>
      <x v="32"/>
      <x v="153"/>
      <x v="1241"/>
    </i>
    <i r="1">
      <x v="181"/>
      <x v="32"/>
      <x v="155"/>
      <x v="1249"/>
    </i>
    <i r="4">
      <x v="1250"/>
    </i>
    <i>
      <x v="112"/>
      <x v="11"/>
      <x v="13"/>
      <x v="24"/>
      <x v="1243"/>
    </i>
    <i>
      <x v="113"/>
      <x v="1"/>
      <x v="2"/>
      <x v="21"/>
      <x v="1273"/>
    </i>
    <i>
      <x v="114"/>
      <x v="5"/>
      <x v="56"/>
      <x v="157"/>
      <x v="1256"/>
    </i>
    <i r="1">
      <x v="7"/>
      <x v="45"/>
      <x v="81"/>
      <x v="1235"/>
    </i>
    <i r="1">
      <x v="17"/>
      <x v="3"/>
      <x v="8"/>
      <x v="1267"/>
    </i>
    <i r="1">
      <x v="22"/>
      <x v="23"/>
      <x v="26"/>
      <x v="1262"/>
    </i>
    <i r="1">
      <x v="24"/>
      <x v="52"/>
      <x v="2"/>
      <x v="1240"/>
    </i>
    <i r="1">
      <x v="102"/>
      <x v="37"/>
      <x v="26"/>
      <x v="1262"/>
    </i>
    <i r="1">
      <x v="157"/>
      <x v="19"/>
      <x v="153"/>
      <x v="1241"/>
    </i>
    <i r="1">
      <x v="178"/>
      <x v="32"/>
      <x v="153"/>
      <x v="1241"/>
    </i>
    <i>
      <x v="115"/>
      <x v="7"/>
      <x v="45"/>
      <x v="159"/>
      <x v="1263"/>
    </i>
    <i r="1">
      <x v="8"/>
      <x v="21"/>
      <x v="107"/>
      <x v="1270"/>
    </i>
    <i r="1">
      <x v="11"/>
      <x v="13"/>
      <x v="24"/>
      <x v="1244"/>
    </i>
    <i r="1">
      <x v="22"/>
      <x v="23"/>
      <x/>
      <x v="1276"/>
    </i>
    <i r="4">
      <x v="1277"/>
    </i>
    <i r="1">
      <x v="24"/>
      <x v="11"/>
      <x/>
      <x v="1276"/>
    </i>
    <i r="4">
      <x v="1277"/>
    </i>
    <i r="2">
      <x v="12"/>
      <x/>
      <x v="1276"/>
    </i>
    <i r="1">
      <x v="28"/>
      <x v="11"/>
      <x/>
      <x v="1276"/>
    </i>
    <i r="4">
      <x v="1277"/>
    </i>
    <i r="2">
      <x v="25"/>
      <x/>
      <x v="1276"/>
    </i>
    <i r="1">
      <x v="68"/>
      <x v="3"/>
      <x v="8"/>
      <x v="1266"/>
    </i>
    <i>
      <x v="116"/>
      <x v="7"/>
      <x v="98"/>
      <x v="156"/>
      <x v="1255"/>
    </i>
    <i r="1">
      <x v="98"/>
      <x v="59"/>
      <x v="162"/>
      <x v="1271"/>
    </i>
    <i r="1">
      <x v="146"/>
      <x v="19"/>
      <x v="158"/>
      <x v="1259"/>
    </i>
    <i r="4">
      <x v="1260"/>
    </i>
    <i r="4">
      <x v="1261"/>
    </i>
    <i>
      <x v="117"/>
      <x v="8"/>
      <x v="21"/>
      <x v="124"/>
      <x v="1247"/>
    </i>
    <i r="1">
      <x v="11"/>
      <x v="13"/>
      <x v="24"/>
      <x v="1245"/>
    </i>
    <i r="1">
      <x v="97"/>
      <x v="19"/>
      <x v="122"/>
      <x v="1233"/>
    </i>
    <i r="1">
      <x v="107"/>
      <x v="9"/>
      <x v="163"/>
      <x v="1272"/>
    </i>
    <i>
      <x v="118"/>
      <x v="2"/>
      <x v="4"/>
      <x v="1"/>
      <x v="1234"/>
    </i>
    <i r="1">
      <x v="9"/>
      <x v="13"/>
      <x v="33"/>
      <x v="1254"/>
    </i>
    <i r="1">
      <x v="11"/>
      <x v="13"/>
      <x v="24"/>
      <x v="1246"/>
    </i>
    <i r="1">
      <x v="15"/>
      <x v="3"/>
      <x v="1"/>
      <x v="1234"/>
    </i>
    <i r="2">
      <x v="6"/>
      <x v="1"/>
      <x v="1234"/>
    </i>
    <i r="2">
      <x v="7"/>
      <x v="1"/>
      <x v="1234"/>
    </i>
    <i r="2">
      <x v="8"/>
      <x v="1"/>
      <x v="1234"/>
    </i>
    <i r="2">
      <x v="9"/>
      <x v="1"/>
      <x v="1234"/>
    </i>
    <i r="2">
      <x v="10"/>
      <x v="1"/>
      <x v="1234"/>
    </i>
    <i r="2">
      <x v="44"/>
      <x v="1"/>
      <x v="1234"/>
    </i>
    <i r="1">
      <x v="16"/>
      <x v="14"/>
      <x v="1"/>
      <x v="1234"/>
    </i>
    <i r="1">
      <x v="20"/>
      <x/>
      <x v="1"/>
      <x v="1234"/>
    </i>
    <i r="1">
      <x v="22"/>
      <x v="23"/>
      <x v="1"/>
      <x v="1234"/>
    </i>
    <i r="1">
      <x v="38"/>
      <x v="74"/>
      <x v="160"/>
      <x v="1264"/>
    </i>
    <i r="1">
      <x v="100"/>
      <x v="3"/>
      <x v="1"/>
      <x v="1234"/>
    </i>
    <i t="grand">
      <x/>
    </i>
  </rowItems>
  <colItems count="1">
    <i/>
  </colItems>
  <dataFields count="1">
    <dataField name="Amount" fld="17" baseField="8" baseItem="17" numFmtId="3"/>
  </dataFields>
  <pivotTableStyleInfo name="PivotStyleLight16" showRowHeaders="1" showColHeaders="1" showRowStripes="0" showColStripes="0" showLastColumn="1"/>
  <filters count="1">
    <filter fld="7" type="valueNotBetween" evalOrder="-1" id="2" iMeasureFld="0">
      <autoFilter ref="A1">
        <filterColumn colId="0">
          <customFilters>
            <customFilter operator="lessThan" val="-1E-3"/>
            <customFilter operator="greaterThan" val="1E-3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5"/>
  <sheetViews>
    <sheetView tabSelected="1" workbookViewId="0">
      <selection sqref="A1:I83"/>
    </sheetView>
  </sheetViews>
  <sheetFormatPr defaultRowHeight="15" x14ac:dyDescent="0.25"/>
  <cols>
    <col min="1" max="2" width="39.5703125" bestFit="1" customWidth="1"/>
    <col min="3" max="3" width="15.5703125" bestFit="1" customWidth="1"/>
    <col min="4" max="4" width="32.85546875" bestFit="1" customWidth="1"/>
    <col min="5" max="5" width="67.7109375" bestFit="1" customWidth="1"/>
    <col min="6" max="6" width="52.42578125" bestFit="1" customWidth="1"/>
    <col min="7" max="7" width="21.42578125" bestFit="1" customWidth="1"/>
    <col min="8" max="8" width="10.140625" bestFit="1" customWidth="1"/>
  </cols>
  <sheetData>
    <row r="1" spans="1:9" x14ac:dyDescent="0.25">
      <c r="A1" s="1" t="s">
        <v>66</v>
      </c>
      <c r="B1" s="1" t="s">
        <v>0</v>
      </c>
      <c r="C1" s="4" t="s">
        <v>1</v>
      </c>
      <c r="D1" s="4" t="s">
        <v>2</v>
      </c>
      <c r="E1" s="4" t="s">
        <v>3</v>
      </c>
      <c r="F1" s="4" t="s">
        <v>44</v>
      </c>
      <c r="G1" s="4" t="s">
        <v>4</v>
      </c>
      <c r="H1" s="4" t="s">
        <v>5</v>
      </c>
      <c r="I1" s="4"/>
    </row>
    <row r="2" spans="1:9" x14ac:dyDescent="0.25">
      <c r="A2" t="s">
        <v>67</v>
      </c>
      <c r="B2" t="s">
        <v>6</v>
      </c>
      <c r="C2" s="2">
        <v>44687</v>
      </c>
      <c r="D2" t="s">
        <v>33</v>
      </c>
      <c r="E2" t="s">
        <v>34</v>
      </c>
      <c r="F2" t="s">
        <v>72</v>
      </c>
      <c r="G2">
        <v>6193039</v>
      </c>
      <c r="H2" s="3">
        <v>236436</v>
      </c>
    </row>
    <row r="3" spans="1:9" x14ac:dyDescent="0.25">
      <c r="A3" t="s">
        <v>67</v>
      </c>
      <c r="B3" t="s">
        <v>6</v>
      </c>
      <c r="C3" s="2">
        <v>44687</v>
      </c>
      <c r="D3" t="s">
        <v>45</v>
      </c>
      <c r="E3" t="s">
        <v>46</v>
      </c>
      <c r="F3" t="s">
        <v>73</v>
      </c>
      <c r="G3">
        <v>6194177</v>
      </c>
      <c r="H3" s="3">
        <v>32578.5</v>
      </c>
    </row>
    <row r="4" spans="1:9" x14ac:dyDescent="0.25">
      <c r="A4" t="s">
        <v>67</v>
      </c>
      <c r="B4" t="s">
        <v>6</v>
      </c>
      <c r="C4" s="2">
        <v>44687</v>
      </c>
      <c r="D4" t="s">
        <v>7</v>
      </c>
      <c r="E4" t="s">
        <v>8</v>
      </c>
      <c r="F4" t="s">
        <v>39</v>
      </c>
      <c r="G4">
        <v>6192048</v>
      </c>
      <c r="H4" s="3">
        <v>95004.39</v>
      </c>
    </row>
    <row r="5" spans="1:9" x14ac:dyDescent="0.25">
      <c r="A5" t="s">
        <v>67</v>
      </c>
      <c r="B5" t="s">
        <v>6</v>
      </c>
      <c r="C5" s="2">
        <v>44687</v>
      </c>
      <c r="D5" t="s">
        <v>9</v>
      </c>
      <c r="E5" t="s">
        <v>10</v>
      </c>
      <c r="F5" t="s">
        <v>74</v>
      </c>
      <c r="G5">
        <v>6194022</v>
      </c>
      <c r="H5" s="3">
        <v>12852.1</v>
      </c>
    </row>
    <row r="6" spans="1:9" x14ac:dyDescent="0.25">
      <c r="A6" t="s">
        <v>67</v>
      </c>
      <c r="B6" t="s">
        <v>6</v>
      </c>
      <c r="C6" s="2">
        <v>44687</v>
      </c>
      <c r="D6" t="s">
        <v>9</v>
      </c>
      <c r="E6" t="s">
        <v>10</v>
      </c>
      <c r="F6" t="s">
        <v>74</v>
      </c>
      <c r="G6">
        <v>6194024</v>
      </c>
      <c r="H6" s="3">
        <v>7362.9000000000005</v>
      </c>
    </row>
    <row r="7" spans="1:9" x14ac:dyDescent="0.25">
      <c r="A7" t="s">
        <v>67</v>
      </c>
      <c r="B7" t="s">
        <v>6</v>
      </c>
      <c r="C7" s="2">
        <v>44687</v>
      </c>
      <c r="D7" t="s">
        <v>9</v>
      </c>
      <c r="E7" t="s">
        <v>10</v>
      </c>
      <c r="F7" t="s">
        <v>72</v>
      </c>
      <c r="G7">
        <v>6193039</v>
      </c>
      <c r="H7" s="3">
        <v>47287.199999999997</v>
      </c>
    </row>
    <row r="8" spans="1:9" x14ac:dyDescent="0.25">
      <c r="A8" t="s">
        <v>67</v>
      </c>
      <c r="B8" t="s">
        <v>6</v>
      </c>
      <c r="C8" s="2">
        <v>44687</v>
      </c>
      <c r="D8" t="s">
        <v>35</v>
      </c>
      <c r="E8" t="s">
        <v>75</v>
      </c>
      <c r="F8" t="s">
        <v>74</v>
      </c>
      <c r="G8">
        <v>6194022</v>
      </c>
      <c r="H8" s="3">
        <v>2377.3400000000006</v>
      </c>
    </row>
    <row r="9" spans="1:9" x14ac:dyDescent="0.25">
      <c r="A9" t="s">
        <v>67</v>
      </c>
      <c r="B9" t="s">
        <v>6</v>
      </c>
      <c r="C9" s="2">
        <v>44687</v>
      </c>
      <c r="D9" t="s">
        <v>35</v>
      </c>
      <c r="E9" t="s">
        <v>32</v>
      </c>
      <c r="F9" t="s">
        <v>74</v>
      </c>
      <c r="G9">
        <v>6194022</v>
      </c>
      <c r="H9" s="3">
        <v>629.23</v>
      </c>
    </row>
    <row r="10" spans="1:9" x14ac:dyDescent="0.25">
      <c r="A10" t="s">
        <v>67</v>
      </c>
      <c r="B10" t="s">
        <v>6</v>
      </c>
      <c r="C10" s="2">
        <v>44687</v>
      </c>
      <c r="D10" t="s">
        <v>35</v>
      </c>
      <c r="E10" t="s">
        <v>48</v>
      </c>
      <c r="F10" t="s">
        <v>74</v>
      </c>
      <c r="G10">
        <v>6194022</v>
      </c>
      <c r="H10" s="3">
        <v>265.58</v>
      </c>
    </row>
    <row r="11" spans="1:9" x14ac:dyDescent="0.25">
      <c r="A11" t="s">
        <v>67</v>
      </c>
      <c r="B11" t="s">
        <v>6</v>
      </c>
      <c r="C11" s="2">
        <v>44687</v>
      </c>
      <c r="D11" t="s">
        <v>76</v>
      </c>
      <c r="E11" t="s">
        <v>48</v>
      </c>
      <c r="F11" t="s">
        <v>74</v>
      </c>
      <c r="G11">
        <v>6194022</v>
      </c>
      <c r="H11" s="3">
        <v>2898.2799999999997</v>
      </c>
    </row>
    <row r="12" spans="1:9" x14ac:dyDescent="0.25">
      <c r="A12" t="s">
        <v>67</v>
      </c>
      <c r="B12" t="s">
        <v>6</v>
      </c>
      <c r="C12" s="2">
        <v>44687</v>
      </c>
      <c r="D12" t="s">
        <v>77</v>
      </c>
      <c r="E12" t="s">
        <v>75</v>
      </c>
      <c r="F12" t="s">
        <v>74</v>
      </c>
      <c r="G12">
        <v>6194022</v>
      </c>
      <c r="H12" s="3">
        <v>57613.34</v>
      </c>
    </row>
    <row r="13" spans="1:9" x14ac:dyDescent="0.25">
      <c r="A13" t="s">
        <v>67</v>
      </c>
      <c r="B13" t="s">
        <v>6</v>
      </c>
      <c r="C13" s="2">
        <v>44687</v>
      </c>
      <c r="D13" t="s">
        <v>77</v>
      </c>
      <c r="E13" t="s">
        <v>75</v>
      </c>
      <c r="F13" t="s">
        <v>74</v>
      </c>
      <c r="G13">
        <v>6194024</v>
      </c>
      <c r="H13" s="3">
        <v>36814.509999999995</v>
      </c>
    </row>
    <row r="14" spans="1:9" x14ac:dyDescent="0.25">
      <c r="A14" t="s">
        <v>67</v>
      </c>
      <c r="B14" t="s">
        <v>6</v>
      </c>
      <c r="C14" s="2">
        <v>44687</v>
      </c>
      <c r="D14" t="s">
        <v>77</v>
      </c>
      <c r="E14" t="s">
        <v>48</v>
      </c>
      <c r="F14" t="s">
        <v>74</v>
      </c>
      <c r="G14">
        <v>6194022</v>
      </c>
      <c r="H14" s="3">
        <v>316.70999999999998</v>
      </c>
    </row>
    <row r="15" spans="1:9" x14ac:dyDescent="0.25">
      <c r="A15" t="s">
        <v>67</v>
      </c>
      <c r="B15" t="s">
        <v>6</v>
      </c>
      <c r="C15" s="2">
        <v>44687</v>
      </c>
      <c r="D15" t="s">
        <v>77</v>
      </c>
      <c r="E15" t="s">
        <v>36</v>
      </c>
      <c r="F15" t="s">
        <v>74</v>
      </c>
      <c r="G15">
        <v>6194022</v>
      </c>
      <c r="H15" s="3">
        <v>160</v>
      </c>
    </row>
    <row r="16" spans="1:9" x14ac:dyDescent="0.25">
      <c r="A16" t="s">
        <v>67</v>
      </c>
      <c r="B16" t="s">
        <v>6</v>
      </c>
      <c r="C16" s="2">
        <v>44687</v>
      </c>
      <c r="D16" t="s">
        <v>62</v>
      </c>
      <c r="E16" t="s">
        <v>78</v>
      </c>
      <c r="F16" t="s">
        <v>79</v>
      </c>
      <c r="G16">
        <v>6193582</v>
      </c>
      <c r="H16" s="3">
        <v>25545</v>
      </c>
    </row>
    <row r="17" spans="1:8" x14ac:dyDescent="0.25">
      <c r="A17" t="s">
        <v>67</v>
      </c>
      <c r="B17" t="s">
        <v>6</v>
      </c>
      <c r="C17" s="2">
        <v>44687</v>
      </c>
      <c r="D17" t="s">
        <v>65</v>
      </c>
      <c r="E17" t="s">
        <v>12</v>
      </c>
      <c r="F17" t="s">
        <v>80</v>
      </c>
      <c r="G17">
        <v>6193594</v>
      </c>
      <c r="H17" s="3">
        <v>75000</v>
      </c>
    </row>
    <row r="18" spans="1:8" x14ac:dyDescent="0.25">
      <c r="A18" t="s">
        <v>67</v>
      </c>
      <c r="B18" t="s">
        <v>6</v>
      </c>
      <c r="C18" s="2">
        <v>44687</v>
      </c>
      <c r="D18" t="s">
        <v>65</v>
      </c>
      <c r="E18" t="s">
        <v>12</v>
      </c>
      <c r="F18" t="s">
        <v>81</v>
      </c>
      <c r="G18">
        <v>6193593</v>
      </c>
      <c r="H18" s="3">
        <v>75000</v>
      </c>
    </row>
    <row r="19" spans="1:8" x14ac:dyDescent="0.25">
      <c r="A19" t="s">
        <v>67</v>
      </c>
      <c r="B19" t="s">
        <v>6</v>
      </c>
      <c r="C19" s="2">
        <v>44693</v>
      </c>
      <c r="D19" t="s">
        <v>71</v>
      </c>
      <c r="E19" t="s">
        <v>12</v>
      </c>
      <c r="F19" t="s">
        <v>38</v>
      </c>
      <c r="G19">
        <v>6195763</v>
      </c>
      <c r="H19" s="3">
        <v>50149</v>
      </c>
    </row>
    <row r="20" spans="1:8" x14ac:dyDescent="0.25">
      <c r="A20" t="s">
        <v>67</v>
      </c>
      <c r="B20" t="s">
        <v>6</v>
      </c>
      <c r="C20" s="2">
        <v>44693</v>
      </c>
      <c r="D20" t="s">
        <v>33</v>
      </c>
      <c r="E20" t="s">
        <v>34</v>
      </c>
      <c r="F20" t="s">
        <v>82</v>
      </c>
      <c r="G20">
        <v>6191012</v>
      </c>
      <c r="H20" s="3">
        <v>134000</v>
      </c>
    </row>
    <row r="21" spans="1:8" x14ac:dyDescent="0.25">
      <c r="A21" t="s">
        <v>67</v>
      </c>
      <c r="B21" t="s">
        <v>6</v>
      </c>
      <c r="C21" s="2">
        <v>44693</v>
      </c>
      <c r="D21" t="s">
        <v>13</v>
      </c>
      <c r="E21" t="s">
        <v>8</v>
      </c>
      <c r="F21" t="s">
        <v>38</v>
      </c>
      <c r="G21">
        <v>6195764</v>
      </c>
      <c r="H21" s="3">
        <v>950000</v>
      </c>
    </row>
    <row r="22" spans="1:8" x14ac:dyDescent="0.25">
      <c r="A22" t="s">
        <v>67</v>
      </c>
      <c r="B22" t="s">
        <v>6</v>
      </c>
      <c r="C22" s="2">
        <v>44693</v>
      </c>
      <c r="D22" t="s">
        <v>13</v>
      </c>
      <c r="E22" t="s">
        <v>8</v>
      </c>
      <c r="F22" t="s">
        <v>38</v>
      </c>
      <c r="G22">
        <v>6195688</v>
      </c>
      <c r="H22" s="3">
        <v>71000</v>
      </c>
    </row>
    <row r="23" spans="1:8" x14ac:dyDescent="0.25">
      <c r="A23" t="s">
        <v>67</v>
      </c>
      <c r="B23" t="s">
        <v>6</v>
      </c>
      <c r="C23" s="2">
        <v>44693</v>
      </c>
      <c r="D23" t="s">
        <v>9</v>
      </c>
      <c r="E23" t="s">
        <v>10</v>
      </c>
      <c r="F23" t="s">
        <v>82</v>
      </c>
      <c r="G23">
        <v>6191012</v>
      </c>
      <c r="H23" s="3">
        <v>26800</v>
      </c>
    </row>
    <row r="24" spans="1:8" x14ac:dyDescent="0.25">
      <c r="A24" t="s">
        <v>67</v>
      </c>
      <c r="B24" t="s">
        <v>6</v>
      </c>
      <c r="C24" s="2">
        <v>44693</v>
      </c>
      <c r="D24" t="s">
        <v>83</v>
      </c>
      <c r="E24" t="s">
        <v>37</v>
      </c>
      <c r="F24" t="s">
        <v>84</v>
      </c>
      <c r="G24">
        <v>6194936</v>
      </c>
      <c r="H24" s="3">
        <v>25776.6</v>
      </c>
    </row>
    <row r="25" spans="1:8" x14ac:dyDescent="0.25">
      <c r="A25" t="s">
        <v>67</v>
      </c>
      <c r="B25" t="s">
        <v>6</v>
      </c>
      <c r="C25" s="2">
        <v>44693</v>
      </c>
      <c r="D25" t="s">
        <v>85</v>
      </c>
      <c r="E25" t="s">
        <v>86</v>
      </c>
      <c r="F25" t="s">
        <v>87</v>
      </c>
      <c r="G25">
        <v>6195589</v>
      </c>
      <c r="H25" s="3">
        <v>180.3</v>
      </c>
    </row>
    <row r="26" spans="1:8" x14ac:dyDescent="0.25">
      <c r="A26" t="s">
        <v>67</v>
      </c>
      <c r="B26" t="s">
        <v>6</v>
      </c>
      <c r="C26" s="2">
        <v>44693</v>
      </c>
      <c r="D26" t="s">
        <v>85</v>
      </c>
      <c r="E26" t="s">
        <v>86</v>
      </c>
      <c r="F26" t="s">
        <v>87</v>
      </c>
      <c r="G26">
        <v>6195590</v>
      </c>
      <c r="H26" s="3">
        <v>110.74</v>
      </c>
    </row>
    <row r="27" spans="1:8" x14ac:dyDescent="0.25">
      <c r="A27" t="s">
        <v>67</v>
      </c>
      <c r="B27" t="s">
        <v>6</v>
      </c>
      <c r="C27" s="2">
        <v>44693</v>
      </c>
      <c r="D27" t="s">
        <v>47</v>
      </c>
      <c r="E27" t="s">
        <v>86</v>
      </c>
      <c r="F27" t="s">
        <v>87</v>
      </c>
      <c r="G27">
        <v>6195589</v>
      </c>
      <c r="H27" s="3">
        <v>109693.34</v>
      </c>
    </row>
    <row r="28" spans="1:8" x14ac:dyDescent="0.25">
      <c r="A28" t="s">
        <v>67</v>
      </c>
      <c r="B28" t="s">
        <v>6</v>
      </c>
      <c r="C28" s="2">
        <v>44693</v>
      </c>
      <c r="D28" t="s">
        <v>47</v>
      </c>
      <c r="E28" t="s">
        <v>86</v>
      </c>
      <c r="F28" t="s">
        <v>87</v>
      </c>
      <c r="G28">
        <v>6195590</v>
      </c>
      <c r="H28" s="3">
        <v>107946.41</v>
      </c>
    </row>
    <row r="29" spans="1:8" x14ac:dyDescent="0.25">
      <c r="A29" t="s">
        <v>67</v>
      </c>
      <c r="B29" t="s">
        <v>6</v>
      </c>
      <c r="C29" s="2">
        <v>44693</v>
      </c>
      <c r="D29" t="s">
        <v>88</v>
      </c>
      <c r="E29" t="s">
        <v>86</v>
      </c>
      <c r="F29" t="s">
        <v>87</v>
      </c>
      <c r="G29">
        <v>6195589</v>
      </c>
      <c r="H29" s="3">
        <v>1351.55</v>
      </c>
    </row>
    <row r="30" spans="1:8" x14ac:dyDescent="0.25">
      <c r="A30" t="s">
        <v>67</v>
      </c>
      <c r="B30" t="s">
        <v>6</v>
      </c>
      <c r="C30" s="2">
        <v>44693</v>
      </c>
      <c r="D30" t="s">
        <v>88</v>
      </c>
      <c r="E30" t="s">
        <v>86</v>
      </c>
      <c r="F30" t="s">
        <v>87</v>
      </c>
      <c r="G30">
        <v>6195590</v>
      </c>
      <c r="H30" s="3">
        <v>365.3</v>
      </c>
    </row>
    <row r="31" spans="1:8" x14ac:dyDescent="0.25">
      <c r="A31" t="s">
        <v>67</v>
      </c>
      <c r="B31" t="s">
        <v>6</v>
      </c>
      <c r="C31" s="2">
        <v>44693</v>
      </c>
      <c r="D31" t="s">
        <v>89</v>
      </c>
      <c r="E31" t="s">
        <v>70</v>
      </c>
      <c r="F31" t="s">
        <v>43</v>
      </c>
      <c r="G31">
        <v>6194991</v>
      </c>
      <c r="H31" s="3">
        <v>57278.62</v>
      </c>
    </row>
    <row r="32" spans="1:8" x14ac:dyDescent="0.25">
      <c r="A32" t="s">
        <v>67</v>
      </c>
      <c r="B32" t="s">
        <v>6</v>
      </c>
      <c r="C32" s="2">
        <v>44693</v>
      </c>
      <c r="D32" t="s">
        <v>90</v>
      </c>
      <c r="E32" t="s">
        <v>15</v>
      </c>
      <c r="F32" t="s">
        <v>40</v>
      </c>
      <c r="G32">
        <v>6191000</v>
      </c>
      <c r="H32" s="3">
        <v>36232.559999999998</v>
      </c>
    </row>
    <row r="33" spans="1:8" x14ac:dyDescent="0.25">
      <c r="A33" t="s">
        <v>67</v>
      </c>
      <c r="B33" t="s">
        <v>6</v>
      </c>
      <c r="C33" s="2">
        <v>44693</v>
      </c>
      <c r="D33" t="s">
        <v>91</v>
      </c>
      <c r="E33" t="s">
        <v>11</v>
      </c>
      <c r="F33" t="s">
        <v>92</v>
      </c>
      <c r="G33">
        <v>6190555</v>
      </c>
      <c r="H33" s="3">
        <v>79968</v>
      </c>
    </row>
    <row r="34" spans="1:8" x14ac:dyDescent="0.25">
      <c r="A34" t="s">
        <v>67</v>
      </c>
      <c r="B34" t="s">
        <v>6</v>
      </c>
      <c r="C34" s="2">
        <v>44693</v>
      </c>
      <c r="D34" t="s">
        <v>93</v>
      </c>
      <c r="E34" t="s">
        <v>49</v>
      </c>
      <c r="F34" t="s">
        <v>92</v>
      </c>
      <c r="G34">
        <v>6190555</v>
      </c>
      <c r="H34" s="3">
        <v>2.0400000000001457</v>
      </c>
    </row>
    <row r="35" spans="1:8" x14ac:dyDescent="0.25">
      <c r="A35" t="s">
        <v>67</v>
      </c>
      <c r="B35" t="s">
        <v>6</v>
      </c>
      <c r="C35" s="2">
        <v>44693</v>
      </c>
      <c r="D35" t="s">
        <v>94</v>
      </c>
      <c r="E35" t="s">
        <v>49</v>
      </c>
      <c r="F35" t="s">
        <v>95</v>
      </c>
      <c r="G35">
        <v>6186918</v>
      </c>
      <c r="H35" s="3">
        <v>114480</v>
      </c>
    </row>
    <row r="36" spans="1:8" x14ac:dyDescent="0.25">
      <c r="A36" t="s">
        <v>67</v>
      </c>
      <c r="B36" t="s">
        <v>6</v>
      </c>
      <c r="C36" s="2">
        <v>44693</v>
      </c>
      <c r="D36" t="s">
        <v>94</v>
      </c>
      <c r="E36" t="s">
        <v>49</v>
      </c>
      <c r="F36" t="s">
        <v>95</v>
      </c>
      <c r="G36">
        <v>6186909</v>
      </c>
      <c r="H36" s="3">
        <v>42600</v>
      </c>
    </row>
    <row r="37" spans="1:8" x14ac:dyDescent="0.25">
      <c r="A37" t="s">
        <v>67</v>
      </c>
      <c r="B37" t="s">
        <v>6</v>
      </c>
      <c r="C37" s="2">
        <v>44694</v>
      </c>
      <c r="D37" t="s">
        <v>7</v>
      </c>
      <c r="E37" t="s">
        <v>8</v>
      </c>
      <c r="F37" t="s">
        <v>39</v>
      </c>
      <c r="G37">
        <v>6193111</v>
      </c>
      <c r="H37" s="3">
        <v>149710.91</v>
      </c>
    </row>
    <row r="38" spans="1:8" x14ac:dyDescent="0.25">
      <c r="A38" t="s">
        <v>67</v>
      </c>
      <c r="B38" t="s">
        <v>6</v>
      </c>
      <c r="C38" s="2">
        <v>44699</v>
      </c>
      <c r="D38" t="s">
        <v>31</v>
      </c>
      <c r="E38" t="s">
        <v>29</v>
      </c>
      <c r="F38" t="s">
        <v>41</v>
      </c>
      <c r="G38">
        <v>6197494</v>
      </c>
      <c r="H38" s="3">
        <v>83290.009999999995</v>
      </c>
    </row>
    <row r="39" spans="1:8" x14ac:dyDescent="0.25">
      <c r="A39" t="s">
        <v>67</v>
      </c>
      <c r="B39" t="s">
        <v>6</v>
      </c>
      <c r="C39" s="2">
        <v>44700</v>
      </c>
      <c r="D39" t="s">
        <v>28</v>
      </c>
      <c r="E39" t="s">
        <v>68</v>
      </c>
      <c r="F39" t="s">
        <v>96</v>
      </c>
      <c r="G39">
        <v>6195216</v>
      </c>
      <c r="H39" s="3">
        <v>26801.7</v>
      </c>
    </row>
    <row r="40" spans="1:8" x14ac:dyDescent="0.25">
      <c r="A40" t="s">
        <v>67</v>
      </c>
      <c r="B40" t="s">
        <v>6</v>
      </c>
      <c r="C40" s="2">
        <v>44700</v>
      </c>
      <c r="D40" t="s">
        <v>33</v>
      </c>
      <c r="E40" t="s">
        <v>34</v>
      </c>
      <c r="F40" t="s">
        <v>97</v>
      </c>
      <c r="G40">
        <v>6189820</v>
      </c>
      <c r="H40" s="3">
        <v>61596.6</v>
      </c>
    </row>
    <row r="41" spans="1:8" x14ac:dyDescent="0.25">
      <c r="A41" t="s">
        <v>67</v>
      </c>
      <c r="B41" t="s">
        <v>6</v>
      </c>
      <c r="C41" s="2">
        <v>44700</v>
      </c>
      <c r="D41" t="s">
        <v>14</v>
      </c>
      <c r="E41" t="s">
        <v>15</v>
      </c>
      <c r="F41" t="s">
        <v>40</v>
      </c>
      <c r="G41">
        <v>6197292</v>
      </c>
      <c r="H41" s="3">
        <v>221666.04</v>
      </c>
    </row>
    <row r="42" spans="1:8" x14ac:dyDescent="0.25">
      <c r="A42" t="s">
        <v>67</v>
      </c>
      <c r="B42" t="s">
        <v>6</v>
      </c>
      <c r="C42" s="2">
        <v>44700</v>
      </c>
      <c r="D42" t="s">
        <v>9</v>
      </c>
      <c r="E42" t="s">
        <v>10</v>
      </c>
      <c r="F42" t="s">
        <v>61</v>
      </c>
      <c r="G42">
        <v>6192996</v>
      </c>
      <c r="H42" s="3">
        <v>9422.7200000000012</v>
      </c>
    </row>
    <row r="43" spans="1:8" x14ac:dyDescent="0.25">
      <c r="A43" t="s">
        <v>67</v>
      </c>
      <c r="B43" t="s">
        <v>6</v>
      </c>
      <c r="C43" s="2">
        <v>44700</v>
      </c>
      <c r="D43" t="s">
        <v>35</v>
      </c>
      <c r="E43" t="s">
        <v>36</v>
      </c>
      <c r="F43" t="s">
        <v>43</v>
      </c>
      <c r="G43">
        <v>6195134</v>
      </c>
      <c r="H43" s="3">
        <v>64298.16</v>
      </c>
    </row>
    <row r="44" spans="1:8" x14ac:dyDescent="0.25">
      <c r="A44" t="s">
        <v>67</v>
      </c>
      <c r="B44" t="s">
        <v>6</v>
      </c>
      <c r="C44" s="2">
        <v>44700</v>
      </c>
      <c r="D44" t="s">
        <v>69</v>
      </c>
      <c r="E44" t="s">
        <v>53</v>
      </c>
      <c r="F44" t="s">
        <v>61</v>
      </c>
      <c r="G44">
        <v>6192996</v>
      </c>
      <c r="H44" s="3">
        <v>47113.520000000004</v>
      </c>
    </row>
    <row r="45" spans="1:8" x14ac:dyDescent="0.25">
      <c r="A45" t="s">
        <v>67</v>
      </c>
      <c r="B45" t="s">
        <v>6</v>
      </c>
      <c r="C45" s="2">
        <v>44700</v>
      </c>
      <c r="D45" t="s">
        <v>91</v>
      </c>
      <c r="E45" t="s">
        <v>11</v>
      </c>
      <c r="F45" t="s">
        <v>92</v>
      </c>
      <c r="G45">
        <v>6190555</v>
      </c>
      <c r="H45" s="3">
        <v>39984</v>
      </c>
    </row>
    <row r="46" spans="1:8" x14ac:dyDescent="0.25">
      <c r="A46" t="s">
        <v>67</v>
      </c>
      <c r="B46" t="s">
        <v>6</v>
      </c>
      <c r="C46" s="2">
        <v>44700</v>
      </c>
      <c r="D46" t="s">
        <v>93</v>
      </c>
      <c r="E46" t="s">
        <v>49</v>
      </c>
      <c r="F46" t="s">
        <v>92</v>
      </c>
      <c r="G46">
        <v>6190555</v>
      </c>
      <c r="H46" s="3">
        <v>1.0200000000000728</v>
      </c>
    </row>
    <row r="47" spans="1:8" x14ac:dyDescent="0.25">
      <c r="A47" t="s">
        <v>67</v>
      </c>
      <c r="B47" t="s">
        <v>6</v>
      </c>
      <c r="C47" s="2">
        <v>44701</v>
      </c>
      <c r="D47" t="s">
        <v>33</v>
      </c>
      <c r="E47" t="s">
        <v>34</v>
      </c>
      <c r="F47" t="s">
        <v>98</v>
      </c>
      <c r="G47">
        <v>6195175</v>
      </c>
      <c r="H47" s="3">
        <v>125601.43</v>
      </c>
    </row>
    <row r="48" spans="1:8" x14ac:dyDescent="0.25">
      <c r="A48" t="s">
        <v>67</v>
      </c>
      <c r="B48" t="s">
        <v>6</v>
      </c>
      <c r="C48" s="2">
        <v>44701</v>
      </c>
      <c r="D48" t="s">
        <v>45</v>
      </c>
      <c r="E48" t="s">
        <v>46</v>
      </c>
      <c r="F48" t="s">
        <v>73</v>
      </c>
      <c r="G48">
        <v>6197203</v>
      </c>
      <c r="H48" s="3">
        <v>32285</v>
      </c>
    </row>
    <row r="49" spans="1:8" x14ac:dyDescent="0.25">
      <c r="A49" t="s">
        <v>67</v>
      </c>
      <c r="B49" t="s">
        <v>6</v>
      </c>
      <c r="C49" s="2">
        <v>44701</v>
      </c>
      <c r="D49" t="s">
        <v>7</v>
      </c>
      <c r="E49" t="s">
        <v>8</v>
      </c>
      <c r="F49" t="s">
        <v>39</v>
      </c>
      <c r="G49">
        <v>6195252</v>
      </c>
      <c r="H49" s="3">
        <v>156629.09</v>
      </c>
    </row>
    <row r="50" spans="1:8" x14ac:dyDescent="0.25">
      <c r="A50" t="s">
        <v>67</v>
      </c>
      <c r="B50" t="s">
        <v>6</v>
      </c>
      <c r="C50" s="2">
        <v>44701</v>
      </c>
      <c r="D50" t="s">
        <v>9</v>
      </c>
      <c r="E50" t="s">
        <v>10</v>
      </c>
      <c r="F50" t="s">
        <v>74</v>
      </c>
      <c r="G50">
        <v>6196456</v>
      </c>
      <c r="H50" s="3">
        <v>9756.4500000000007</v>
      </c>
    </row>
    <row r="51" spans="1:8" x14ac:dyDescent="0.25">
      <c r="A51" t="s">
        <v>67</v>
      </c>
      <c r="B51" t="s">
        <v>6</v>
      </c>
      <c r="C51" s="2">
        <v>44701</v>
      </c>
      <c r="D51" t="s">
        <v>9</v>
      </c>
      <c r="E51" t="s">
        <v>10</v>
      </c>
      <c r="F51" t="s">
        <v>74</v>
      </c>
      <c r="G51">
        <v>6196461</v>
      </c>
      <c r="H51" s="3">
        <v>5866.9400000000023</v>
      </c>
    </row>
    <row r="52" spans="1:8" x14ac:dyDescent="0.25">
      <c r="A52" t="s">
        <v>67</v>
      </c>
      <c r="B52" t="s">
        <v>6</v>
      </c>
      <c r="C52" s="2">
        <v>44701</v>
      </c>
      <c r="D52" t="s">
        <v>35</v>
      </c>
      <c r="E52" t="s">
        <v>75</v>
      </c>
      <c r="F52" t="s">
        <v>74</v>
      </c>
      <c r="G52">
        <v>6196456</v>
      </c>
      <c r="H52" s="3">
        <v>4499.0200000000004</v>
      </c>
    </row>
    <row r="53" spans="1:8" x14ac:dyDescent="0.25">
      <c r="A53" t="s">
        <v>67</v>
      </c>
      <c r="B53" t="s">
        <v>6</v>
      </c>
      <c r="C53" s="2">
        <v>44701</v>
      </c>
      <c r="D53" t="s">
        <v>35</v>
      </c>
      <c r="E53" t="s">
        <v>75</v>
      </c>
      <c r="F53" t="s">
        <v>74</v>
      </c>
      <c r="G53">
        <v>6196461</v>
      </c>
      <c r="H53" s="3">
        <v>1130</v>
      </c>
    </row>
    <row r="54" spans="1:8" x14ac:dyDescent="0.25">
      <c r="A54" t="s">
        <v>67</v>
      </c>
      <c r="B54" t="s">
        <v>6</v>
      </c>
      <c r="C54" s="2">
        <v>44701</v>
      </c>
      <c r="D54" t="s">
        <v>35</v>
      </c>
      <c r="E54" t="s">
        <v>32</v>
      </c>
      <c r="F54" t="s">
        <v>74</v>
      </c>
      <c r="G54">
        <v>6196456</v>
      </c>
      <c r="H54" s="3">
        <v>529.29999999999995</v>
      </c>
    </row>
    <row r="55" spans="1:8" x14ac:dyDescent="0.25">
      <c r="A55" t="s">
        <v>67</v>
      </c>
      <c r="B55" t="s">
        <v>6</v>
      </c>
      <c r="C55" s="2">
        <v>44701</v>
      </c>
      <c r="D55" t="s">
        <v>77</v>
      </c>
      <c r="E55" t="s">
        <v>75</v>
      </c>
      <c r="F55" t="s">
        <v>74</v>
      </c>
      <c r="G55">
        <v>6196456</v>
      </c>
      <c r="H55" s="3">
        <v>42476.099999999984</v>
      </c>
    </row>
    <row r="56" spans="1:8" x14ac:dyDescent="0.25">
      <c r="A56" t="s">
        <v>67</v>
      </c>
      <c r="B56" t="s">
        <v>6</v>
      </c>
      <c r="C56" s="2">
        <v>44701</v>
      </c>
      <c r="D56" t="s">
        <v>77</v>
      </c>
      <c r="E56" t="s">
        <v>75</v>
      </c>
      <c r="F56" t="s">
        <v>74</v>
      </c>
      <c r="G56">
        <v>6196461</v>
      </c>
      <c r="H56" s="3">
        <v>26875.35999999999</v>
      </c>
    </row>
    <row r="57" spans="1:8" x14ac:dyDescent="0.25">
      <c r="A57" t="s">
        <v>67</v>
      </c>
      <c r="B57" t="s">
        <v>6</v>
      </c>
      <c r="C57" s="2">
        <v>44701</v>
      </c>
      <c r="D57" t="s">
        <v>77</v>
      </c>
      <c r="E57" t="s">
        <v>48</v>
      </c>
      <c r="F57" t="s">
        <v>74</v>
      </c>
      <c r="G57">
        <v>6196456</v>
      </c>
      <c r="H57" s="3">
        <v>1277.81</v>
      </c>
    </row>
    <row r="58" spans="1:8" x14ac:dyDescent="0.25">
      <c r="A58" t="s">
        <v>67</v>
      </c>
      <c r="B58" t="s">
        <v>6</v>
      </c>
      <c r="C58" s="2">
        <v>44701</v>
      </c>
      <c r="D58" t="s">
        <v>90</v>
      </c>
      <c r="E58" t="s">
        <v>15</v>
      </c>
      <c r="F58" t="s">
        <v>40</v>
      </c>
      <c r="G58">
        <v>6197377</v>
      </c>
      <c r="H58" s="3">
        <v>55356.19</v>
      </c>
    </row>
    <row r="59" spans="1:8" x14ac:dyDescent="0.25">
      <c r="A59" t="s">
        <v>67</v>
      </c>
      <c r="B59" t="s">
        <v>6</v>
      </c>
      <c r="C59" s="2">
        <v>44707</v>
      </c>
      <c r="D59" t="s">
        <v>33</v>
      </c>
      <c r="E59" t="s">
        <v>99</v>
      </c>
      <c r="F59" t="s">
        <v>100</v>
      </c>
      <c r="G59">
        <v>6197670</v>
      </c>
      <c r="H59" s="3">
        <v>25369.74</v>
      </c>
    </row>
    <row r="60" spans="1:8" x14ac:dyDescent="0.25">
      <c r="A60" t="s">
        <v>67</v>
      </c>
      <c r="B60" t="s">
        <v>6</v>
      </c>
      <c r="C60" s="2">
        <v>44707</v>
      </c>
      <c r="D60" t="s">
        <v>101</v>
      </c>
      <c r="E60" t="s">
        <v>102</v>
      </c>
      <c r="F60" t="s">
        <v>103</v>
      </c>
      <c r="G60">
        <v>6197024</v>
      </c>
      <c r="H60" s="3">
        <v>220417</v>
      </c>
    </row>
    <row r="61" spans="1:8" x14ac:dyDescent="0.25">
      <c r="A61" t="s">
        <v>67</v>
      </c>
      <c r="B61" t="s">
        <v>6</v>
      </c>
      <c r="C61" s="2">
        <v>44707</v>
      </c>
      <c r="D61" t="s">
        <v>65</v>
      </c>
      <c r="E61" t="s">
        <v>11</v>
      </c>
      <c r="F61" t="s">
        <v>104</v>
      </c>
      <c r="G61">
        <v>6198631</v>
      </c>
      <c r="H61" s="3">
        <v>80000</v>
      </c>
    </row>
    <row r="62" spans="1:8" x14ac:dyDescent="0.25">
      <c r="A62" t="s">
        <v>67</v>
      </c>
      <c r="B62" t="s">
        <v>6</v>
      </c>
      <c r="C62" s="2">
        <v>44707</v>
      </c>
      <c r="D62" t="s">
        <v>65</v>
      </c>
      <c r="E62" t="s">
        <v>11</v>
      </c>
      <c r="F62" t="s">
        <v>104</v>
      </c>
      <c r="G62">
        <v>6198632</v>
      </c>
      <c r="H62" s="3">
        <v>40000</v>
      </c>
    </row>
    <row r="63" spans="1:8" x14ac:dyDescent="0.25">
      <c r="A63" t="s">
        <v>67</v>
      </c>
      <c r="B63" t="s">
        <v>6</v>
      </c>
      <c r="C63" s="2">
        <v>44707</v>
      </c>
      <c r="D63" t="s">
        <v>65</v>
      </c>
      <c r="E63" t="s">
        <v>11</v>
      </c>
      <c r="F63" t="s">
        <v>104</v>
      </c>
      <c r="G63">
        <v>6198633</v>
      </c>
      <c r="H63" s="3">
        <v>120000</v>
      </c>
    </row>
    <row r="64" spans="1:8" x14ac:dyDescent="0.25">
      <c r="A64" t="s">
        <v>67</v>
      </c>
      <c r="B64" t="s">
        <v>6</v>
      </c>
      <c r="C64" s="2">
        <v>44708</v>
      </c>
      <c r="D64" t="s">
        <v>45</v>
      </c>
      <c r="E64" t="s">
        <v>46</v>
      </c>
      <c r="F64" t="s">
        <v>105</v>
      </c>
      <c r="G64">
        <v>6198606</v>
      </c>
      <c r="H64" s="3">
        <v>32109</v>
      </c>
    </row>
    <row r="65" spans="1:8" x14ac:dyDescent="0.25">
      <c r="A65" t="s">
        <v>67</v>
      </c>
      <c r="B65" t="s">
        <v>6</v>
      </c>
      <c r="C65" s="2">
        <v>44708</v>
      </c>
      <c r="D65" t="s">
        <v>7</v>
      </c>
      <c r="E65" t="s">
        <v>8</v>
      </c>
      <c r="F65" t="s">
        <v>39</v>
      </c>
      <c r="G65">
        <v>6196475</v>
      </c>
      <c r="H65" s="3">
        <v>104915.25</v>
      </c>
    </row>
    <row r="66" spans="1:8" x14ac:dyDescent="0.25">
      <c r="A66" t="s">
        <v>67</v>
      </c>
      <c r="B66" t="s">
        <v>6</v>
      </c>
      <c r="C66" s="2">
        <v>44708</v>
      </c>
      <c r="D66" t="s">
        <v>64</v>
      </c>
      <c r="E66" t="s">
        <v>11</v>
      </c>
      <c r="F66" t="s">
        <v>63</v>
      </c>
      <c r="G66">
        <v>6198894</v>
      </c>
      <c r="H66" s="3">
        <v>200000</v>
      </c>
    </row>
    <row r="67" spans="1:8" x14ac:dyDescent="0.25">
      <c r="A67" t="s">
        <v>67</v>
      </c>
      <c r="B67" t="s">
        <v>6</v>
      </c>
      <c r="C67" s="2">
        <v>44708</v>
      </c>
      <c r="D67" t="s">
        <v>106</v>
      </c>
      <c r="E67" t="s">
        <v>16</v>
      </c>
      <c r="F67" t="s">
        <v>107</v>
      </c>
      <c r="G67">
        <v>6197656</v>
      </c>
      <c r="H67" s="3">
        <v>78718.080000000002</v>
      </c>
    </row>
    <row r="68" spans="1:8" x14ac:dyDescent="0.25">
      <c r="A68" t="s">
        <v>67</v>
      </c>
      <c r="B68" t="s">
        <v>6</v>
      </c>
      <c r="C68" s="2">
        <v>44712</v>
      </c>
      <c r="D68" t="s">
        <v>17</v>
      </c>
      <c r="E68" t="s">
        <v>18</v>
      </c>
      <c r="F68" t="s">
        <v>42</v>
      </c>
      <c r="G68">
        <v>6199298</v>
      </c>
      <c r="H68" s="3">
        <v>-20.83</v>
      </c>
    </row>
    <row r="69" spans="1:8" x14ac:dyDescent="0.25">
      <c r="A69" t="s">
        <v>67</v>
      </c>
      <c r="B69" t="s">
        <v>6</v>
      </c>
      <c r="C69" s="2">
        <v>44712</v>
      </c>
      <c r="D69" t="s">
        <v>13</v>
      </c>
      <c r="E69" t="s">
        <v>8</v>
      </c>
      <c r="F69" t="s">
        <v>38</v>
      </c>
      <c r="G69">
        <v>6199103</v>
      </c>
      <c r="H69" s="3">
        <v>25175.16</v>
      </c>
    </row>
    <row r="70" spans="1:8" x14ac:dyDescent="0.25">
      <c r="A70" t="s">
        <v>67</v>
      </c>
      <c r="B70" t="s">
        <v>6</v>
      </c>
      <c r="C70" s="2">
        <v>44712</v>
      </c>
      <c r="D70" t="s">
        <v>7</v>
      </c>
      <c r="E70" t="s">
        <v>8</v>
      </c>
      <c r="F70" t="s">
        <v>39</v>
      </c>
      <c r="G70">
        <v>6196798</v>
      </c>
      <c r="H70" s="3">
        <v>108618.88</v>
      </c>
    </row>
    <row r="71" spans="1:8" x14ac:dyDescent="0.25">
      <c r="A71" t="s">
        <v>67</v>
      </c>
      <c r="B71" t="s">
        <v>6</v>
      </c>
      <c r="C71" s="2">
        <v>44712</v>
      </c>
      <c r="D71" t="s">
        <v>19</v>
      </c>
      <c r="E71" t="s">
        <v>15</v>
      </c>
      <c r="F71" t="s">
        <v>42</v>
      </c>
      <c r="G71">
        <v>6199298</v>
      </c>
      <c r="H71" s="3">
        <v>347290.12000000005</v>
      </c>
    </row>
    <row r="72" spans="1:8" x14ac:dyDescent="0.25">
      <c r="A72" t="s">
        <v>67</v>
      </c>
      <c r="B72" t="s">
        <v>6</v>
      </c>
      <c r="C72" s="2">
        <v>44712</v>
      </c>
      <c r="D72" t="s">
        <v>19</v>
      </c>
      <c r="E72" t="s">
        <v>20</v>
      </c>
      <c r="F72" t="s">
        <v>42</v>
      </c>
      <c r="G72">
        <v>6199298</v>
      </c>
      <c r="H72" s="3">
        <v>1660.27</v>
      </c>
    </row>
    <row r="73" spans="1:8" x14ac:dyDescent="0.25">
      <c r="A73" t="s">
        <v>67</v>
      </c>
      <c r="B73" t="s">
        <v>6</v>
      </c>
      <c r="C73" s="2">
        <v>44712</v>
      </c>
      <c r="D73" t="s">
        <v>19</v>
      </c>
      <c r="E73" t="s">
        <v>21</v>
      </c>
      <c r="F73" t="s">
        <v>42</v>
      </c>
      <c r="G73">
        <v>6199298</v>
      </c>
      <c r="H73" s="3">
        <v>2139.06</v>
      </c>
    </row>
    <row r="74" spans="1:8" x14ac:dyDescent="0.25">
      <c r="A74" t="s">
        <v>67</v>
      </c>
      <c r="B74" t="s">
        <v>6</v>
      </c>
      <c r="C74" s="2">
        <v>44712</v>
      </c>
      <c r="D74" t="s">
        <v>19</v>
      </c>
      <c r="E74" t="s">
        <v>22</v>
      </c>
      <c r="F74" t="s">
        <v>42</v>
      </c>
      <c r="G74">
        <v>6199298</v>
      </c>
      <c r="H74" s="3">
        <v>5992.86</v>
      </c>
    </row>
    <row r="75" spans="1:8" x14ac:dyDescent="0.25">
      <c r="A75" t="s">
        <v>67</v>
      </c>
      <c r="B75" t="s">
        <v>6</v>
      </c>
      <c r="C75" s="2">
        <v>44712</v>
      </c>
      <c r="D75" t="s">
        <v>19</v>
      </c>
      <c r="E75" t="s">
        <v>16</v>
      </c>
      <c r="F75" t="s">
        <v>42</v>
      </c>
      <c r="G75">
        <v>6199298</v>
      </c>
      <c r="H75" s="3">
        <v>28202.66</v>
      </c>
    </row>
    <row r="76" spans="1:8" x14ac:dyDescent="0.25">
      <c r="A76" t="s">
        <v>67</v>
      </c>
      <c r="B76" t="s">
        <v>6</v>
      </c>
      <c r="C76" s="2">
        <v>44712</v>
      </c>
      <c r="D76" t="s">
        <v>19</v>
      </c>
      <c r="E76" t="s">
        <v>50</v>
      </c>
      <c r="F76" t="s">
        <v>42</v>
      </c>
      <c r="G76">
        <v>6199298</v>
      </c>
      <c r="H76" s="3">
        <v>604897.15</v>
      </c>
    </row>
    <row r="77" spans="1:8" x14ac:dyDescent="0.25">
      <c r="A77" t="s">
        <v>67</v>
      </c>
      <c r="B77" t="s">
        <v>6</v>
      </c>
      <c r="C77" s="2">
        <v>44712</v>
      </c>
      <c r="D77" t="s">
        <v>19</v>
      </c>
      <c r="E77" t="s">
        <v>30</v>
      </c>
      <c r="F77" t="s">
        <v>42</v>
      </c>
      <c r="G77">
        <v>6199298</v>
      </c>
      <c r="H77" s="3">
        <v>77000.639999999999</v>
      </c>
    </row>
    <row r="78" spans="1:8" x14ac:dyDescent="0.25">
      <c r="A78" t="s">
        <v>67</v>
      </c>
      <c r="B78" t="s">
        <v>6</v>
      </c>
      <c r="C78" s="2">
        <v>44712</v>
      </c>
      <c r="D78" t="s">
        <v>23</v>
      </c>
      <c r="E78" t="s">
        <v>24</v>
      </c>
      <c r="F78" t="s">
        <v>42</v>
      </c>
      <c r="G78">
        <v>6199298</v>
      </c>
      <c r="H78" s="3">
        <v>202417.39</v>
      </c>
    </row>
    <row r="79" spans="1:8" x14ac:dyDescent="0.25">
      <c r="A79" t="s">
        <v>67</v>
      </c>
      <c r="B79" t="s">
        <v>6</v>
      </c>
      <c r="C79" s="2">
        <v>44712</v>
      </c>
      <c r="D79" t="s">
        <v>25</v>
      </c>
      <c r="E79" t="s">
        <v>26</v>
      </c>
      <c r="F79" t="s">
        <v>42</v>
      </c>
      <c r="G79">
        <v>6199298</v>
      </c>
      <c r="H79" s="3">
        <v>254464.65</v>
      </c>
    </row>
    <row r="80" spans="1:8" x14ac:dyDescent="0.25">
      <c r="A80" t="s">
        <v>67</v>
      </c>
      <c r="B80" t="s">
        <v>6</v>
      </c>
      <c r="C80" s="2">
        <v>44712</v>
      </c>
      <c r="D80" t="s">
        <v>9</v>
      </c>
      <c r="E80" t="s">
        <v>10</v>
      </c>
      <c r="F80" t="s">
        <v>42</v>
      </c>
      <c r="G80">
        <v>6199298</v>
      </c>
      <c r="H80" s="3">
        <v>317142.07</v>
      </c>
    </row>
    <row r="81" spans="1:8" x14ac:dyDescent="0.25">
      <c r="A81" t="s">
        <v>67</v>
      </c>
      <c r="B81" t="s">
        <v>6</v>
      </c>
      <c r="C81" s="2">
        <v>44712</v>
      </c>
      <c r="D81" t="s">
        <v>108</v>
      </c>
      <c r="E81" t="s">
        <v>109</v>
      </c>
      <c r="F81" t="s">
        <v>110</v>
      </c>
      <c r="G81">
        <v>6197591</v>
      </c>
      <c r="H81" s="3">
        <v>57506.400000000001</v>
      </c>
    </row>
    <row r="82" spans="1:8" x14ac:dyDescent="0.25">
      <c r="A82" t="s">
        <v>67</v>
      </c>
      <c r="B82" t="s">
        <v>6</v>
      </c>
      <c r="C82" s="2">
        <v>44712</v>
      </c>
      <c r="D82" t="s">
        <v>111</v>
      </c>
      <c r="E82" t="s">
        <v>15</v>
      </c>
      <c r="F82" t="s">
        <v>42</v>
      </c>
      <c r="G82">
        <v>6199298</v>
      </c>
      <c r="H82" s="3">
        <v>61691.47</v>
      </c>
    </row>
    <row r="83" spans="1:8" x14ac:dyDescent="0.25">
      <c r="C83" s="2" t="s">
        <v>27</v>
      </c>
      <c r="H83" s="3">
        <v>6677949.9300000006</v>
      </c>
    </row>
    <row r="153" spans="3:8" x14ac:dyDescent="0.25">
      <c r="C153" s="2"/>
      <c r="H153" s="3"/>
    </row>
    <row r="154" spans="3:8" x14ac:dyDescent="0.25">
      <c r="C154" s="2"/>
      <c r="H154" s="3"/>
    </row>
    <row r="155" spans="3:8" x14ac:dyDescent="0.25">
      <c r="C155" s="2"/>
      <c r="H155" s="3"/>
    </row>
    <row r="156" spans="3:8" x14ac:dyDescent="0.25">
      <c r="C156" s="2"/>
      <c r="H156" s="3"/>
    </row>
    <row r="157" spans="3:8" x14ac:dyDescent="0.25">
      <c r="C157" s="2"/>
      <c r="H157" s="3"/>
    </row>
    <row r="158" spans="3:8" x14ac:dyDescent="0.25">
      <c r="C158" s="2"/>
      <c r="H158" s="3"/>
    </row>
    <row r="159" spans="3:8" x14ac:dyDescent="0.25">
      <c r="C159" s="2"/>
      <c r="H159" s="3"/>
    </row>
    <row r="160" spans="3:8" x14ac:dyDescent="0.25">
      <c r="C160" s="2"/>
      <c r="H160" s="3"/>
    </row>
    <row r="161" spans="3:8" x14ac:dyDescent="0.25">
      <c r="C161" s="2"/>
      <c r="H161" s="3"/>
    </row>
    <row r="162" spans="3:8" x14ac:dyDescent="0.25">
      <c r="C162" s="2"/>
      <c r="H162" s="3"/>
    </row>
    <row r="163" spans="3:8" x14ac:dyDescent="0.25">
      <c r="C163" s="2"/>
      <c r="H163" s="3"/>
    </row>
    <row r="164" spans="3:8" x14ac:dyDescent="0.25">
      <c r="C164" s="2"/>
      <c r="H164" s="3"/>
    </row>
    <row r="165" spans="3:8" x14ac:dyDescent="0.25">
      <c r="C165" s="2"/>
      <c r="H165" s="3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FFE08-134E-47E6-AF5C-47215EEC0E03}">
  <dimension ref="A1:E177"/>
  <sheetViews>
    <sheetView workbookViewId="0">
      <selection activeCell="E177" sqref="E1:E177"/>
    </sheetView>
  </sheetViews>
  <sheetFormatPr defaultRowHeight="15" x14ac:dyDescent="0.25"/>
  <cols>
    <col min="1" max="1" width="10.42578125" bestFit="1" customWidth="1"/>
  </cols>
  <sheetData>
    <row r="1" spans="1:5" x14ac:dyDescent="0.25">
      <c r="A1" t="s">
        <v>51</v>
      </c>
      <c r="B1" t="str">
        <f t="shared" ref="B1:B64" si="0">RIGHT(A1,2)</f>
        <v>01</v>
      </c>
      <c r="C1" t="str">
        <f t="shared" ref="C1" si="1">MID(A1,6,2)</f>
        <v>02</v>
      </c>
      <c r="D1" t="str">
        <f>LEFT(A1,4)</f>
        <v>2022</v>
      </c>
      <c r="E1" t="str">
        <f>_xlfn.TEXTJOIN("/",FALSE,B1:D1)</f>
        <v>01/02/2022</v>
      </c>
    </row>
    <row r="2" spans="1:5" x14ac:dyDescent="0.25">
      <c r="A2" t="s">
        <v>52</v>
      </c>
      <c r="B2" t="str">
        <f t="shared" si="0"/>
        <v>03</v>
      </c>
      <c r="C2" t="str">
        <f t="shared" ref="C2:C65" si="2">MID(A2,6,2)</f>
        <v>02</v>
      </c>
      <c r="D2" t="str">
        <f t="shared" ref="D2:D65" si="3">LEFT(A2,4)</f>
        <v>2022</v>
      </c>
      <c r="E2" t="str">
        <f t="shared" ref="E2:E65" si="4">_xlfn.TEXTJOIN("/",FALSE,B2:D2)</f>
        <v>03/02/2022</v>
      </c>
    </row>
    <row r="3" spans="1:5" x14ac:dyDescent="0.25">
      <c r="A3" t="s">
        <v>52</v>
      </c>
      <c r="B3" t="str">
        <f t="shared" si="0"/>
        <v>03</v>
      </c>
      <c r="C3" t="str">
        <f t="shared" si="2"/>
        <v>02</v>
      </c>
      <c r="D3" t="str">
        <f t="shared" si="3"/>
        <v>2022</v>
      </c>
      <c r="E3" t="str">
        <f t="shared" si="4"/>
        <v>03/02/2022</v>
      </c>
    </row>
    <row r="4" spans="1:5" x14ac:dyDescent="0.25">
      <c r="A4" t="s">
        <v>52</v>
      </c>
      <c r="B4" t="str">
        <f t="shared" si="0"/>
        <v>03</v>
      </c>
      <c r="C4" t="str">
        <f t="shared" si="2"/>
        <v>02</v>
      </c>
      <c r="D4" t="str">
        <f t="shared" si="3"/>
        <v>2022</v>
      </c>
      <c r="E4" t="str">
        <f t="shared" si="4"/>
        <v>03/02/2022</v>
      </c>
    </row>
    <row r="5" spans="1:5" x14ac:dyDescent="0.25">
      <c r="A5" t="s">
        <v>52</v>
      </c>
      <c r="B5" t="str">
        <f t="shared" si="0"/>
        <v>03</v>
      </c>
      <c r="C5" t="str">
        <f t="shared" si="2"/>
        <v>02</v>
      </c>
      <c r="D5" t="str">
        <f t="shared" si="3"/>
        <v>2022</v>
      </c>
      <c r="E5" t="str">
        <f t="shared" si="4"/>
        <v>03/02/2022</v>
      </c>
    </row>
    <row r="6" spans="1:5" x14ac:dyDescent="0.25">
      <c r="A6" t="s">
        <v>52</v>
      </c>
      <c r="B6" t="str">
        <f t="shared" si="0"/>
        <v>03</v>
      </c>
      <c r="C6" t="str">
        <f t="shared" si="2"/>
        <v>02</v>
      </c>
      <c r="D6" t="str">
        <f t="shared" si="3"/>
        <v>2022</v>
      </c>
      <c r="E6" t="str">
        <f t="shared" si="4"/>
        <v>03/02/2022</v>
      </c>
    </row>
    <row r="7" spans="1:5" x14ac:dyDescent="0.25">
      <c r="A7" t="s">
        <v>52</v>
      </c>
      <c r="B7" t="str">
        <f t="shared" si="0"/>
        <v>03</v>
      </c>
      <c r="C7" t="str">
        <f t="shared" si="2"/>
        <v>02</v>
      </c>
      <c r="D7" t="str">
        <f t="shared" si="3"/>
        <v>2022</v>
      </c>
      <c r="E7" t="str">
        <f t="shared" si="4"/>
        <v>03/02/2022</v>
      </c>
    </row>
    <row r="8" spans="1:5" x14ac:dyDescent="0.25">
      <c r="A8" t="s">
        <v>52</v>
      </c>
      <c r="B8" t="str">
        <f t="shared" si="0"/>
        <v>03</v>
      </c>
      <c r="C8" t="str">
        <f t="shared" si="2"/>
        <v>02</v>
      </c>
      <c r="D8" t="str">
        <f t="shared" si="3"/>
        <v>2022</v>
      </c>
      <c r="E8" t="str">
        <f t="shared" si="4"/>
        <v>03/02/2022</v>
      </c>
    </row>
    <row r="9" spans="1:5" x14ac:dyDescent="0.25">
      <c r="A9" t="s">
        <v>52</v>
      </c>
      <c r="B9" t="str">
        <f t="shared" si="0"/>
        <v>03</v>
      </c>
      <c r="C9" t="str">
        <f t="shared" si="2"/>
        <v>02</v>
      </c>
      <c r="D9" t="str">
        <f t="shared" si="3"/>
        <v>2022</v>
      </c>
      <c r="E9" t="str">
        <f t="shared" si="4"/>
        <v>03/02/2022</v>
      </c>
    </row>
    <row r="10" spans="1:5" x14ac:dyDescent="0.25">
      <c r="A10" t="s">
        <v>52</v>
      </c>
      <c r="B10" t="str">
        <f t="shared" si="0"/>
        <v>03</v>
      </c>
      <c r="C10" t="str">
        <f t="shared" si="2"/>
        <v>02</v>
      </c>
      <c r="D10" t="str">
        <f t="shared" si="3"/>
        <v>2022</v>
      </c>
      <c r="E10" t="str">
        <f t="shared" si="4"/>
        <v>03/02/2022</v>
      </c>
    </row>
    <row r="11" spans="1:5" x14ac:dyDescent="0.25">
      <c r="A11" t="s">
        <v>52</v>
      </c>
      <c r="B11" t="str">
        <f t="shared" si="0"/>
        <v>03</v>
      </c>
      <c r="C11" t="str">
        <f t="shared" si="2"/>
        <v>02</v>
      </c>
      <c r="D11" t="str">
        <f t="shared" si="3"/>
        <v>2022</v>
      </c>
      <c r="E11" t="str">
        <f t="shared" si="4"/>
        <v>03/02/2022</v>
      </c>
    </row>
    <row r="12" spans="1:5" x14ac:dyDescent="0.25">
      <c r="A12" t="s">
        <v>52</v>
      </c>
      <c r="B12" t="str">
        <f t="shared" si="0"/>
        <v>03</v>
      </c>
      <c r="C12" t="str">
        <f t="shared" si="2"/>
        <v>02</v>
      </c>
      <c r="D12" t="str">
        <f t="shared" si="3"/>
        <v>2022</v>
      </c>
      <c r="E12" t="str">
        <f t="shared" si="4"/>
        <v>03/02/2022</v>
      </c>
    </row>
    <row r="13" spans="1:5" x14ac:dyDescent="0.25">
      <c r="A13" t="s">
        <v>52</v>
      </c>
      <c r="B13" t="str">
        <f t="shared" si="0"/>
        <v>03</v>
      </c>
      <c r="C13" t="str">
        <f t="shared" si="2"/>
        <v>02</v>
      </c>
      <c r="D13" t="str">
        <f t="shared" si="3"/>
        <v>2022</v>
      </c>
      <c r="E13" t="str">
        <f t="shared" si="4"/>
        <v>03/02/2022</v>
      </c>
    </row>
    <row r="14" spans="1:5" x14ac:dyDescent="0.25">
      <c r="A14" t="s">
        <v>52</v>
      </c>
      <c r="B14" t="str">
        <f t="shared" si="0"/>
        <v>03</v>
      </c>
      <c r="C14" t="str">
        <f t="shared" si="2"/>
        <v>02</v>
      </c>
      <c r="D14" t="str">
        <f t="shared" si="3"/>
        <v>2022</v>
      </c>
      <c r="E14" t="str">
        <f t="shared" si="4"/>
        <v>03/02/2022</v>
      </c>
    </row>
    <row r="15" spans="1:5" x14ac:dyDescent="0.25">
      <c r="A15" t="s">
        <v>52</v>
      </c>
      <c r="B15" t="str">
        <f t="shared" si="0"/>
        <v>03</v>
      </c>
      <c r="C15" t="str">
        <f t="shared" si="2"/>
        <v>02</v>
      </c>
      <c r="D15" t="str">
        <f t="shared" si="3"/>
        <v>2022</v>
      </c>
      <c r="E15" t="str">
        <f t="shared" si="4"/>
        <v>03/02/2022</v>
      </c>
    </row>
    <row r="16" spans="1:5" x14ac:dyDescent="0.25">
      <c r="A16" t="s">
        <v>52</v>
      </c>
      <c r="B16" t="str">
        <f t="shared" si="0"/>
        <v>03</v>
      </c>
      <c r="C16" t="str">
        <f t="shared" si="2"/>
        <v>02</v>
      </c>
      <c r="D16" t="str">
        <f t="shared" si="3"/>
        <v>2022</v>
      </c>
      <c r="E16" t="str">
        <f t="shared" si="4"/>
        <v>03/02/2022</v>
      </c>
    </row>
    <row r="17" spans="1:5" x14ac:dyDescent="0.25">
      <c r="A17" t="s">
        <v>52</v>
      </c>
      <c r="B17" t="str">
        <f t="shared" si="0"/>
        <v>03</v>
      </c>
      <c r="C17" t="str">
        <f t="shared" si="2"/>
        <v>02</v>
      </c>
      <c r="D17" t="str">
        <f t="shared" si="3"/>
        <v>2022</v>
      </c>
      <c r="E17" t="str">
        <f t="shared" si="4"/>
        <v>03/02/2022</v>
      </c>
    </row>
    <row r="18" spans="1:5" x14ac:dyDescent="0.25">
      <c r="A18" t="s">
        <v>52</v>
      </c>
      <c r="B18" t="str">
        <f t="shared" si="0"/>
        <v>03</v>
      </c>
      <c r="C18" t="str">
        <f t="shared" si="2"/>
        <v>02</v>
      </c>
      <c r="D18" t="str">
        <f t="shared" si="3"/>
        <v>2022</v>
      </c>
      <c r="E18" t="str">
        <f t="shared" si="4"/>
        <v>03/02/2022</v>
      </c>
    </row>
    <row r="19" spans="1:5" x14ac:dyDescent="0.25">
      <c r="A19" t="s">
        <v>52</v>
      </c>
      <c r="B19" t="str">
        <f t="shared" si="0"/>
        <v>03</v>
      </c>
      <c r="C19" t="str">
        <f t="shared" si="2"/>
        <v>02</v>
      </c>
      <c r="D19" t="str">
        <f t="shared" si="3"/>
        <v>2022</v>
      </c>
      <c r="E19" t="str">
        <f t="shared" si="4"/>
        <v>03/02/2022</v>
      </c>
    </row>
    <row r="20" spans="1:5" x14ac:dyDescent="0.25">
      <c r="A20" t="s">
        <v>52</v>
      </c>
      <c r="B20" t="str">
        <f t="shared" si="0"/>
        <v>03</v>
      </c>
      <c r="C20" t="str">
        <f t="shared" si="2"/>
        <v>02</v>
      </c>
      <c r="D20" t="str">
        <f t="shared" si="3"/>
        <v>2022</v>
      </c>
      <c r="E20" t="str">
        <f t="shared" si="4"/>
        <v>03/02/2022</v>
      </c>
    </row>
    <row r="21" spans="1:5" x14ac:dyDescent="0.25">
      <c r="A21" t="s">
        <v>52</v>
      </c>
      <c r="B21" t="str">
        <f t="shared" si="0"/>
        <v>03</v>
      </c>
      <c r="C21" t="str">
        <f t="shared" si="2"/>
        <v>02</v>
      </c>
      <c r="D21" t="str">
        <f t="shared" si="3"/>
        <v>2022</v>
      </c>
      <c r="E21" t="str">
        <f t="shared" si="4"/>
        <v>03/02/2022</v>
      </c>
    </row>
    <row r="22" spans="1:5" x14ac:dyDescent="0.25">
      <c r="A22" t="s">
        <v>52</v>
      </c>
      <c r="B22" t="str">
        <f t="shared" si="0"/>
        <v>03</v>
      </c>
      <c r="C22" t="str">
        <f t="shared" si="2"/>
        <v>02</v>
      </c>
      <c r="D22" t="str">
        <f t="shared" si="3"/>
        <v>2022</v>
      </c>
      <c r="E22" t="str">
        <f t="shared" si="4"/>
        <v>03/02/2022</v>
      </c>
    </row>
    <row r="23" spans="1:5" x14ac:dyDescent="0.25">
      <c r="A23" t="s">
        <v>52</v>
      </c>
      <c r="B23" t="str">
        <f t="shared" si="0"/>
        <v>03</v>
      </c>
      <c r="C23" t="str">
        <f t="shared" si="2"/>
        <v>02</v>
      </c>
      <c r="D23" t="str">
        <f t="shared" si="3"/>
        <v>2022</v>
      </c>
      <c r="E23" t="str">
        <f t="shared" si="4"/>
        <v>03/02/2022</v>
      </c>
    </row>
    <row r="24" spans="1:5" x14ac:dyDescent="0.25">
      <c r="A24" t="s">
        <v>52</v>
      </c>
      <c r="B24" t="str">
        <f t="shared" si="0"/>
        <v>03</v>
      </c>
      <c r="C24" t="str">
        <f t="shared" si="2"/>
        <v>02</v>
      </c>
      <c r="D24" t="str">
        <f t="shared" si="3"/>
        <v>2022</v>
      </c>
      <c r="E24" t="str">
        <f t="shared" si="4"/>
        <v>03/02/2022</v>
      </c>
    </row>
    <row r="25" spans="1:5" x14ac:dyDescent="0.25">
      <c r="A25" t="s">
        <v>52</v>
      </c>
      <c r="B25" t="str">
        <f t="shared" si="0"/>
        <v>03</v>
      </c>
      <c r="C25" t="str">
        <f t="shared" si="2"/>
        <v>02</v>
      </c>
      <c r="D25" t="str">
        <f t="shared" si="3"/>
        <v>2022</v>
      </c>
      <c r="E25" t="str">
        <f t="shared" si="4"/>
        <v>03/02/2022</v>
      </c>
    </row>
    <row r="26" spans="1:5" x14ac:dyDescent="0.25">
      <c r="A26" t="s">
        <v>52</v>
      </c>
      <c r="B26" t="str">
        <f t="shared" si="0"/>
        <v>03</v>
      </c>
      <c r="C26" t="str">
        <f t="shared" si="2"/>
        <v>02</v>
      </c>
      <c r="D26" t="str">
        <f t="shared" si="3"/>
        <v>2022</v>
      </c>
      <c r="E26" t="str">
        <f t="shared" si="4"/>
        <v>03/02/2022</v>
      </c>
    </row>
    <row r="27" spans="1:5" x14ac:dyDescent="0.25">
      <c r="A27" t="s">
        <v>52</v>
      </c>
      <c r="B27" t="str">
        <f t="shared" si="0"/>
        <v>03</v>
      </c>
      <c r="C27" t="str">
        <f t="shared" si="2"/>
        <v>02</v>
      </c>
      <c r="D27" t="str">
        <f t="shared" si="3"/>
        <v>2022</v>
      </c>
      <c r="E27" t="str">
        <f t="shared" si="4"/>
        <v>03/02/2022</v>
      </c>
    </row>
    <row r="28" spans="1:5" x14ac:dyDescent="0.25">
      <c r="A28" t="s">
        <v>52</v>
      </c>
      <c r="B28" t="str">
        <f t="shared" si="0"/>
        <v>03</v>
      </c>
      <c r="C28" t="str">
        <f t="shared" si="2"/>
        <v>02</v>
      </c>
      <c r="D28" t="str">
        <f t="shared" si="3"/>
        <v>2022</v>
      </c>
      <c r="E28" t="str">
        <f t="shared" si="4"/>
        <v>03/02/2022</v>
      </c>
    </row>
    <row r="29" spans="1:5" x14ac:dyDescent="0.25">
      <c r="A29" t="s">
        <v>52</v>
      </c>
      <c r="B29" t="str">
        <f t="shared" si="0"/>
        <v>03</v>
      </c>
      <c r="C29" t="str">
        <f t="shared" si="2"/>
        <v>02</v>
      </c>
      <c r="D29" t="str">
        <f t="shared" si="3"/>
        <v>2022</v>
      </c>
      <c r="E29" t="str">
        <f t="shared" si="4"/>
        <v>03/02/2022</v>
      </c>
    </row>
    <row r="30" spans="1:5" x14ac:dyDescent="0.25">
      <c r="A30" t="s">
        <v>52</v>
      </c>
      <c r="B30" t="str">
        <f t="shared" si="0"/>
        <v>03</v>
      </c>
      <c r="C30" t="str">
        <f t="shared" si="2"/>
        <v>02</v>
      </c>
      <c r="D30" t="str">
        <f t="shared" si="3"/>
        <v>2022</v>
      </c>
      <c r="E30" t="str">
        <f t="shared" si="4"/>
        <v>03/02/2022</v>
      </c>
    </row>
    <row r="31" spans="1:5" x14ac:dyDescent="0.25">
      <c r="A31" t="s">
        <v>52</v>
      </c>
      <c r="B31" t="str">
        <f t="shared" si="0"/>
        <v>03</v>
      </c>
      <c r="C31" t="str">
        <f t="shared" si="2"/>
        <v>02</v>
      </c>
      <c r="D31" t="str">
        <f t="shared" si="3"/>
        <v>2022</v>
      </c>
      <c r="E31" t="str">
        <f t="shared" si="4"/>
        <v>03/02/2022</v>
      </c>
    </row>
    <row r="32" spans="1:5" x14ac:dyDescent="0.25">
      <c r="A32" t="s">
        <v>52</v>
      </c>
      <c r="B32" t="str">
        <f t="shared" si="0"/>
        <v>03</v>
      </c>
      <c r="C32" t="str">
        <f t="shared" si="2"/>
        <v>02</v>
      </c>
      <c r="D32" t="str">
        <f t="shared" si="3"/>
        <v>2022</v>
      </c>
      <c r="E32" t="str">
        <f t="shared" si="4"/>
        <v>03/02/2022</v>
      </c>
    </row>
    <row r="33" spans="1:5" x14ac:dyDescent="0.25">
      <c r="A33" t="s">
        <v>52</v>
      </c>
      <c r="B33" t="str">
        <f t="shared" si="0"/>
        <v>03</v>
      </c>
      <c r="C33" t="str">
        <f t="shared" si="2"/>
        <v>02</v>
      </c>
      <c r="D33" t="str">
        <f t="shared" si="3"/>
        <v>2022</v>
      </c>
      <c r="E33" t="str">
        <f t="shared" si="4"/>
        <v>03/02/2022</v>
      </c>
    </row>
    <row r="34" spans="1:5" x14ac:dyDescent="0.25">
      <c r="A34" t="s">
        <v>54</v>
      </c>
      <c r="B34" t="str">
        <f t="shared" si="0"/>
        <v>04</v>
      </c>
      <c r="C34" t="str">
        <f t="shared" si="2"/>
        <v>02</v>
      </c>
      <c r="D34" t="str">
        <f t="shared" si="3"/>
        <v>2022</v>
      </c>
      <c r="E34" t="str">
        <f t="shared" si="4"/>
        <v>04/02/2022</v>
      </c>
    </row>
    <row r="35" spans="1:5" x14ac:dyDescent="0.25">
      <c r="A35" t="s">
        <v>54</v>
      </c>
      <c r="B35" t="str">
        <f t="shared" si="0"/>
        <v>04</v>
      </c>
      <c r="C35" t="str">
        <f t="shared" si="2"/>
        <v>02</v>
      </c>
      <c r="D35" t="str">
        <f t="shared" si="3"/>
        <v>2022</v>
      </c>
      <c r="E35" t="str">
        <f t="shared" si="4"/>
        <v>04/02/2022</v>
      </c>
    </row>
    <row r="36" spans="1:5" x14ac:dyDescent="0.25">
      <c r="A36" t="s">
        <v>54</v>
      </c>
      <c r="B36" t="str">
        <f t="shared" si="0"/>
        <v>04</v>
      </c>
      <c r="C36" t="str">
        <f t="shared" si="2"/>
        <v>02</v>
      </c>
      <c r="D36" t="str">
        <f t="shared" si="3"/>
        <v>2022</v>
      </c>
      <c r="E36" t="str">
        <f t="shared" si="4"/>
        <v>04/02/2022</v>
      </c>
    </row>
    <row r="37" spans="1:5" x14ac:dyDescent="0.25">
      <c r="A37" t="s">
        <v>54</v>
      </c>
      <c r="B37" t="str">
        <f t="shared" si="0"/>
        <v>04</v>
      </c>
      <c r="C37" t="str">
        <f t="shared" si="2"/>
        <v>02</v>
      </c>
      <c r="D37" t="str">
        <f t="shared" si="3"/>
        <v>2022</v>
      </c>
      <c r="E37" t="str">
        <f t="shared" si="4"/>
        <v>04/02/2022</v>
      </c>
    </row>
    <row r="38" spans="1:5" x14ac:dyDescent="0.25">
      <c r="A38" t="s">
        <v>54</v>
      </c>
      <c r="B38" t="str">
        <f t="shared" si="0"/>
        <v>04</v>
      </c>
      <c r="C38" t="str">
        <f t="shared" si="2"/>
        <v>02</v>
      </c>
      <c r="D38" t="str">
        <f t="shared" si="3"/>
        <v>2022</v>
      </c>
      <c r="E38" t="str">
        <f t="shared" si="4"/>
        <v>04/02/2022</v>
      </c>
    </row>
    <row r="39" spans="1:5" x14ac:dyDescent="0.25">
      <c r="A39" t="s">
        <v>54</v>
      </c>
      <c r="B39" t="str">
        <f t="shared" si="0"/>
        <v>04</v>
      </c>
      <c r="C39" t="str">
        <f t="shared" si="2"/>
        <v>02</v>
      </c>
      <c r="D39" t="str">
        <f t="shared" si="3"/>
        <v>2022</v>
      </c>
      <c r="E39" t="str">
        <f t="shared" si="4"/>
        <v>04/02/2022</v>
      </c>
    </row>
    <row r="40" spans="1:5" x14ac:dyDescent="0.25">
      <c r="A40" t="s">
        <v>55</v>
      </c>
      <c r="B40" t="str">
        <f t="shared" si="0"/>
        <v>10</v>
      </c>
      <c r="C40" t="str">
        <f t="shared" si="2"/>
        <v>02</v>
      </c>
      <c r="D40" t="str">
        <f t="shared" si="3"/>
        <v>2022</v>
      </c>
      <c r="E40" t="str">
        <f>_xlfn.TEXTJOIN("/",FALSE,B40:D40)</f>
        <v>10/02/2022</v>
      </c>
    </row>
    <row r="41" spans="1:5" x14ac:dyDescent="0.25">
      <c r="A41" t="s">
        <v>55</v>
      </c>
      <c r="B41" t="str">
        <f t="shared" si="0"/>
        <v>10</v>
      </c>
      <c r="C41" t="str">
        <f t="shared" si="2"/>
        <v>02</v>
      </c>
      <c r="D41" t="str">
        <f t="shared" si="3"/>
        <v>2022</v>
      </c>
      <c r="E41" t="str">
        <f t="shared" si="4"/>
        <v>10/02/2022</v>
      </c>
    </row>
    <row r="42" spans="1:5" x14ac:dyDescent="0.25">
      <c r="A42" t="s">
        <v>55</v>
      </c>
      <c r="B42" t="str">
        <f t="shared" si="0"/>
        <v>10</v>
      </c>
      <c r="C42" t="str">
        <f t="shared" si="2"/>
        <v>02</v>
      </c>
      <c r="D42" t="str">
        <f t="shared" si="3"/>
        <v>2022</v>
      </c>
      <c r="E42" t="str">
        <f t="shared" si="4"/>
        <v>10/02/2022</v>
      </c>
    </row>
    <row r="43" spans="1:5" x14ac:dyDescent="0.25">
      <c r="A43" t="s">
        <v>55</v>
      </c>
      <c r="B43" t="str">
        <f t="shared" si="0"/>
        <v>10</v>
      </c>
      <c r="C43" t="str">
        <f t="shared" si="2"/>
        <v>02</v>
      </c>
      <c r="D43" t="str">
        <f t="shared" si="3"/>
        <v>2022</v>
      </c>
      <c r="E43" t="str">
        <f t="shared" si="4"/>
        <v>10/02/2022</v>
      </c>
    </row>
    <row r="44" spans="1:5" x14ac:dyDescent="0.25">
      <c r="A44" t="s">
        <v>55</v>
      </c>
      <c r="B44" t="str">
        <f t="shared" si="0"/>
        <v>10</v>
      </c>
      <c r="C44" t="str">
        <f t="shared" si="2"/>
        <v>02</v>
      </c>
      <c r="D44" t="str">
        <f t="shared" si="3"/>
        <v>2022</v>
      </c>
      <c r="E44" t="str">
        <f t="shared" si="4"/>
        <v>10/02/2022</v>
      </c>
    </row>
    <row r="45" spans="1:5" x14ac:dyDescent="0.25">
      <c r="A45" t="s">
        <v>55</v>
      </c>
      <c r="B45" t="str">
        <f t="shared" si="0"/>
        <v>10</v>
      </c>
      <c r="C45" t="str">
        <f t="shared" si="2"/>
        <v>02</v>
      </c>
      <c r="D45" t="str">
        <f t="shared" si="3"/>
        <v>2022</v>
      </c>
      <c r="E45" t="str">
        <f t="shared" si="4"/>
        <v>10/02/2022</v>
      </c>
    </row>
    <row r="46" spans="1:5" x14ac:dyDescent="0.25">
      <c r="A46" t="s">
        <v>55</v>
      </c>
      <c r="B46" t="str">
        <f t="shared" si="0"/>
        <v>10</v>
      </c>
      <c r="C46" t="str">
        <f t="shared" si="2"/>
        <v>02</v>
      </c>
      <c r="D46" t="str">
        <f t="shared" si="3"/>
        <v>2022</v>
      </c>
      <c r="E46" t="str">
        <f t="shared" si="4"/>
        <v>10/02/2022</v>
      </c>
    </row>
    <row r="47" spans="1:5" x14ac:dyDescent="0.25">
      <c r="A47" t="s">
        <v>55</v>
      </c>
      <c r="B47" t="str">
        <f t="shared" si="0"/>
        <v>10</v>
      </c>
      <c r="C47" t="str">
        <f t="shared" si="2"/>
        <v>02</v>
      </c>
      <c r="D47" t="str">
        <f t="shared" si="3"/>
        <v>2022</v>
      </c>
      <c r="E47" t="str">
        <f t="shared" si="4"/>
        <v>10/02/2022</v>
      </c>
    </row>
    <row r="48" spans="1:5" x14ac:dyDescent="0.25">
      <c r="A48" t="s">
        <v>55</v>
      </c>
      <c r="B48" t="str">
        <f t="shared" si="0"/>
        <v>10</v>
      </c>
      <c r="C48" t="str">
        <f t="shared" si="2"/>
        <v>02</v>
      </c>
      <c r="D48" t="str">
        <f t="shared" si="3"/>
        <v>2022</v>
      </c>
      <c r="E48" t="str">
        <f t="shared" si="4"/>
        <v>10/02/2022</v>
      </c>
    </row>
    <row r="49" spans="1:5" x14ac:dyDescent="0.25">
      <c r="A49" t="s">
        <v>55</v>
      </c>
      <c r="B49" t="str">
        <f t="shared" si="0"/>
        <v>10</v>
      </c>
      <c r="C49" t="str">
        <f t="shared" si="2"/>
        <v>02</v>
      </c>
      <c r="D49" t="str">
        <f t="shared" si="3"/>
        <v>2022</v>
      </c>
      <c r="E49" t="str">
        <f t="shared" si="4"/>
        <v>10/02/2022</v>
      </c>
    </row>
    <row r="50" spans="1:5" x14ac:dyDescent="0.25">
      <c r="A50" t="s">
        <v>55</v>
      </c>
      <c r="B50" t="str">
        <f t="shared" si="0"/>
        <v>10</v>
      </c>
      <c r="C50" t="str">
        <f t="shared" si="2"/>
        <v>02</v>
      </c>
      <c r="D50" t="str">
        <f t="shared" si="3"/>
        <v>2022</v>
      </c>
      <c r="E50" t="str">
        <f t="shared" si="4"/>
        <v>10/02/2022</v>
      </c>
    </row>
    <row r="51" spans="1:5" x14ac:dyDescent="0.25">
      <c r="A51" t="s">
        <v>55</v>
      </c>
      <c r="B51" t="str">
        <f t="shared" si="0"/>
        <v>10</v>
      </c>
      <c r="C51" t="str">
        <f t="shared" si="2"/>
        <v>02</v>
      </c>
      <c r="D51" t="str">
        <f t="shared" si="3"/>
        <v>2022</v>
      </c>
      <c r="E51" t="str">
        <f t="shared" si="4"/>
        <v>10/02/2022</v>
      </c>
    </row>
    <row r="52" spans="1:5" x14ac:dyDescent="0.25">
      <c r="A52" t="s">
        <v>55</v>
      </c>
      <c r="B52" t="str">
        <f t="shared" si="0"/>
        <v>10</v>
      </c>
      <c r="C52" t="str">
        <f t="shared" si="2"/>
        <v>02</v>
      </c>
      <c r="D52" t="str">
        <f t="shared" si="3"/>
        <v>2022</v>
      </c>
      <c r="E52" t="str">
        <f t="shared" si="4"/>
        <v>10/02/2022</v>
      </c>
    </row>
    <row r="53" spans="1:5" x14ac:dyDescent="0.25">
      <c r="A53" t="s">
        <v>55</v>
      </c>
      <c r="B53" t="str">
        <f t="shared" si="0"/>
        <v>10</v>
      </c>
      <c r="C53" t="str">
        <f t="shared" si="2"/>
        <v>02</v>
      </c>
      <c r="D53" t="str">
        <f t="shared" si="3"/>
        <v>2022</v>
      </c>
      <c r="E53" t="str">
        <f t="shared" si="4"/>
        <v>10/02/2022</v>
      </c>
    </row>
    <row r="54" spans="1:5" x14ac:dyDescent="0.25">
      <c r="A54" t="s">
        <v>55</v>
      </c>
      <c r="B54" t="str">
        <f t="shared" si="0"/>
        <v>10</v>
      </c>
      <c r="C54" t="str">
        <f t="shared" si="2"/>
        <v>02</v>
      </c>
      <c r="D54" t="str">
        <f t="shared" si="3"/>
        <v>2022</v>
      </c>
      <c r="E54" t="str">
        <f t="shared" si="4"/>
        <v>10/02/2022</v>
      </c>
    </row>
    <row r="55" spans="1:5" x14ac:dyDescent="0.25">
      <c r="A55" t="s">
        <v>55</v>
      </c>
      <c r="B55" t="str">
        <f t="shared" si="0"/>
        <v>10</v>
      </c>
      <c r="C55" t="str">
        <f t="shared" si="2"/>
        <v>02</v>
      </c>
      <c r="D55" t="str">
        <f t="shared" si="3"/>
        <v>2022</v>
      </c>
      <c r="E55" t="str">
        <f t="shared" si="4"/>
        <v>10/02/2022</v>
      </c>
    </row>
    <row r="56" spans="1:5" x14ac:dyDescent="0.25">
      <c r="A56" t="s">
        <v>55</v>
      </c>
      <c r="B56" t="str">
        <f t="shared" si="0"/>
        <v>10</v>
      </c>
      <c r="C56" t="str">
        <f t="shared" si="2"/>
        <v>02</v>
      </c>
      <c r="D56" t="str">
        <f t="shared" si="3"/>
        <v>2022</v>
      </c>
      <c r="E56" t="str">
        <f t="shared" si="4"/>
        <v>10/02/2022</v>
      </c>
    </row>
    <row r="57" spans="1:5" x14ac:dyDescent="0.25">
      <c r="A57" t="s">
        <v>55</v>
      </c>
      <c r="B57" t="str">
        <f t="shared" si="0"/>
        <v>10</v>
      </c>
      <c r="C57" t="str">
        <f t="shared" si="2"/>
        <v>02</v>
      </c>
      <c r="D57" t="str">
        <f t="shared" si="3"/>
        <v>2022</v>
      </c>
      <c r="E57" t="str">
        <f t="shared" si="4"/>
        <v>10/02/2022</v>
      </c>
    </row>
    <row r="58" spans="1:5" x14ac:dyDescent="0.25">
      <c r="A58" t="s">
        <v>56</v>
      </c>
      <c r="B58" t="str">
        <f t="shared" si="0"/>
        <v>11</v>
      </c>
      <c r="C58" t="str">
        <f t="shared" si="2"/>
        <v>02</v>
      </c>
      <c r="D58" t="str">
        <f t="shared" si="3"/>
        <v>2022</v>
      </c>
      <c r="E58" t="str">
        <f t="shared" si="4"/>
        <v>11/02/2022</v>
      </c>
    </row>
    <row r="59" spans="1:5" x14ac:dyDescent="0.25">
      <c r="A59" t="s">
        <v>56</v>
      </c>
      <c r="B59" t="str">
        <f t="shared" si="0"/>
        <v>11</v>
      </c>
      <c r="C59" t="str">
        <f t="shared" si="2"/>
        <v>02</v>
      </c>
      <c r="D59" t="str">
        <f t="shared" si="3"/>
        <v>2022</v>
      </c>
      <c r="E59" t="str">
        <f t="shared" si="4"/>
        <v>11/02/2022</v>
      </c>
    </row>
    <row r="60" spans="1:5" x14ac:dyDescent="0.25">
      <c r="A60" t="s">
        <v>57</v>
      </c>
      <c r="B60" t="str">
        <f t="shared" si="0"/>
        <v>17</v>
      </c>
      <c r="C60" t="str">
        <f t="shared" si="2"/>
        <v>02</v>
      </c>
      <c r="D60" t="str">
        <f t="shared" si="3"/>
        <v>2022</v>
      </c>
      <c r="E60" t="str">
        <f t="shared" si="4"/>
        <v>17/02/2022</v>
      </c>
    </row>
    <row r="61" spans="1:5" x14ac:dyDescent="0.25">
      <c r="A61" t="s">
        <v>57</v>
      </c>
      <c r="B61" t="str">
        <f t="shared" si="0"/>
        <v>17</v>
      </c>
      <c r="C61" t="str">
        <f t="shared" si="2"/>
        <v>02</v>
      </c>
      <c r="D61" t="str">
        <f t="shared" si="3"/>
        <v>2022</v>
      </c>
      <c r="E61" t="str">
        <f t="shared" si="4"/>
        <v>17/02/2022</v>
      </c>
    </row>
    <row r="62" spans="1:5" x14ac:dyDescent="0.25">
      <c r="A62" t="s">
        <v>57</v>
      </c>
      <c r="B62" t="str">
        <f t="shared" si="0"/>
        <v>17</v>
      </c>
      <c r="C62" t="str">
        <f t="shared" si="2"/>
        <v>02</v>
      </c>
      <c r="D62" t="str">
        <f t="shared" si="3"/>
        <v>2022</v>
      </c>
      <c r="E62" t="str">
        <f t="shared" si="4"/>
        <v>17/02/2022</v>
      </c>
    </row>
    <row r="63" spans="1:5" x14ac:dyDescent="0.25">
      <c r="A63" t="s">
        <v>57</v>
      </c>
      <c r="B63" t="str">
        <f t="shared" si="0"/>
        <v>17</v>
      </c>
      <c r="C63" t="str">
        <f t="shared" si="2"/>
        <v>02</v>
      </c>
      <c r="D63" t="str">
        <f t="shared" si="3"/>
        <v>2022</v>
      </c>
      <c r="E63" t="str">
        <f t="shared" si="4"/>
        <v>17/02/2022</v>
      </c>
    </row>
    <row r="64" spans="1:5" x14ac:dyDescent="0.25">
      <c r="A64" t="s">
        <v>57</v>
      </c>
      <c r="B64" t="str">
        <f t="shared" si="0"/>
        <v>17</v>
      </c>
      <c r="C64" t="str">
        <f t="shared" si="2"/>
        <v>02</v>
      </c>
      <c r="D64" t="str">
        <f t="shared" si="3"/>
        <v>2022</v>
      </c>
      <c r="E64" t="str">
        <f t="shared" si="4"/>
        <v>17/02/2022</v>
      </c>
    </row>
    <row r="65" spans="1:5" x14ac:dyDescent="0.25">
      <c r="A65" t="s">
        <v>57</v>
      </c>
      <c r="B65" t="str">
        <f t="shared" ref="B65:B128" si="5">RIGHT(A65,2)</f>
        <v>17</v>
      </c>
      <c r="C65" t="str">
        <f t="shared" si="2"/>
        <v>02</v>
      </c>
      <c r="D65" t="str">
        <f t="shared" si="3"/>
        <v>2022</v>
      </c>
      <c r="E65" t="str">
        <f t="shared" si="4"/>
        <v>17/02/2022</v>
      </c>
    </row>
    <row r="66" spans="1:5" x14ac:dyDescent="0.25">
      <c r="A66" t="s">
        <v>57</v>
      </c>
      <c r="B66" t="str">
        <f t="shared" si="5"/>
        <v>17</v>
      </c>
      <c r="C66" t="str">
        <f t="shared" ref="C66:C109" si="6">MID(A66,6,2)</f>
        <v>02</v>
      </c>
      <c r="D66" t="str">
        <f t="shared" ref="D66:D109" si="7">LEFT(A66,4)</f>
        <v>2022</v>
      </c>
      <c r="E66" t="str">
        <f t="shared" ref="E66:E109" si="8">_xlfn.TEXTJOIN("/",FALSE,B66:D66)</f>
        <v>17/02/2022</v>
      </c>
    </row>
    <row r="67" spans="1:5" x14ac:dyDescent="0.25">
      <c r="A67" t="s">
        <v>57</v>
      </c>
      <c r="B67" t="str">
        <f t="shared" si="5"/>
        <v>17</v>
      </c>
      <c r="C67" t="str">
        <f t="shared" si="6"/>
        <v>02</v>
      </c>
      <c r="D67" t="str">
        <f t="shared" si="7"/>
        <v>2022</v>
      </c>
      <c r="E67" t="str">
        <f t="shared" si="8"/>
        <v>17/02/2022</v>
      </c>
    </row>
    <row r="68" spans="1:5" x14ac:dyDescent="0.25">
      <c r="A68" t="s">
        <v>57</v>
      </c>
      <c r="B68" t="str">
        <f t="shared" si="5"/>
        <v>17</v>
      </c>
      <c r="C68" t="str">
        <f t="shared" si="6"/>
        <v>02</v>
      </c>
      <c r="D68" t="str">
        <f t="shared" si="7"/>
        <v>2022</v>
      </c>
      <c r="E68" t="str">
        <f t="shared" si="8"/>
        <v>17/02/2022</v>
      </c>
    </row>
    <row r="69" spans="1:5" x14ac:dyDescent="0.25">
      <c r="A69" t="s">
        <v>57</v>
      </c>
      <c r="B69" t="str">
        <f t="shared" si="5"/>
        <v>17</v>
      </c>
      <c r="C69" t="str">
        <f t="shared" si="6"/>
        <v>02</v>
      </c>
      <c r="D69" t="str">
        <f t="shared" si="7"/>
        <v>2022</v>
      </c>
      <c r="E69" t="str">
        <f t="shared" si="8"/>
        <v>17/02/2022</v>
      </c>
    </row>
    <row r="70" spans="1:5" x14ac:dyDescent="0.25">
      <c r="A70" t="s">
        <v>57</v>
      </c>
      <c r="B70" t="str">
        <f t="shared" si="5"/>
        <v>17</v>
      </c>
      <c r="C70" t="str">
        <f t="shared" si="6"/>
        <v>02</v>
      </c>
      <c r="D70" t="str">
        <f t="shared" si="7"/>
        <v>2022</v>
      </c>
      <c r="E70" t="str">
        <f t="shared" si="8"/>
        <v>17/02/2022</v>
      </c>
    </row>
    <row r="71" spans="1:5" x14ac:dyDescent="0.25">
      <c r="A71" t="s">
        <v>57</v>
      </c>
      <c r="B71" t="str">
        <f t="shared" si="5"/>
        <v>17</v>
      </c>
      <c r="C71" t="str">
        <f t="shared" si="6"/>
        <v>02</v>
      </c>
      <c r="D71" t="str">
        <f t="shared" si="7"/>
        <v>2022</v>
      </c>
      <c r="E71" t="str">
        <f t="shared" si="8"/>
        <v>17/02/2022</v>
      </c>
    </row>
    <row r="72" spans="1:5" x14ac:dyDescent="0.25">
      <c r="A72" t="s">
        <v>57</v>
      </c>
      <c r="B72" t="str">
        <f t="shared" si="5"/>
        <v>17</v>
      </c>
      <c r="C72" t="str">
        <f t="shared" si="6"/>
        <v>02</v>
      </c>
      <c r="D72" t="str">
        <f t="shared" si="7"/>
        <v>2022</v>
      </c>
      <c r="E72" t="str">
        <f t="shared" si="8"/>
        <v>17/02/2022</v>
      </c>
    </row>
    <row r="73" spans="1:5" x14ac:dyDescent="0.25">
      <c r="A73" t="s">
        <v>57</v>
      </c>
      <c r="B73" t="str">
        <f t="shared" si="5"/>
        <v>17</v>
      </c>
      <c r="C73" t="str">
        <f t="shared" si="6"/>
        <v>02</v>
      </c>
      <c r="D73" t="str">
        <f t="shared" si="7"/>
        <v>2022</v>
      </c>
      <c r="E73" t="str">
        <f t="shared" si="8"/>
        <v>17/02/2022</v>
      </c>
    </row>
    <row r="74" spans="1:5" x14ac:dyDescent="0.25">
      <c r="A74" t="s">
        <v>57</v>
      </c>
      <c r="B74" t="str">
        <f t="shared" si="5"/>
        <v>17</v>
      </c>
      <c r="C74" t="str">
        <f t="shared" si="6"/>
        <v>02</v>
      </c>
      <c r="D74" t="str">
        <f t="shared" si="7"/>
        <v>2022</v>
      </c>
      <c r="E74" t="str">
        <f t="shared" si="8"/>
        <v>17/02/2022</v>
      </c>
    </row>
    <row r="75" spans="1:5" x14ac:dyDescent="0.25">
      <c r="A75" t="s">
        <v>58</v>
      </c>
      <c r="B75" t="str">
        <f t="shared" si="5"/>
        <v>18</v>
      </c>
      <c r="C75" t="str">
        <f t="shared" si="6"/>
        <v>02</v>
      </c>
      <c r="D75" t="str">
        <f t="shared" si="7"/>
        <v>2022</v>
      </c>
      <c r="E75" t="str">
        <f t="shared" si="8"/>
        <v>18/02/2022</v>
      </c>
    </row>
    <row r="76" spans="1:5" x14ac:dyDescent="0.25">
      <c r="A76" t="s">
        <v>58</v>
      </c>
      <c r="B76" t="str">
        <f t="shared" si="5"/>
        <v>18</v>
      </c>
      <c r="C76" t="str">
        <f t="shared" si="6"/>
        <v>02</v>
      </c>
      <c r="D76" t="str">
        <f t="shared" si="7"/>
        <v>2022</v>
      </c>
      <c r="E76" t="str">
        <f t="shared" si="8"/>
        <v>18/02/2022</v>
      </c>
    </row>
    <row r="77" spans="1:5" x14ac:dyDescent="0.25">
      <c r="A77" t="s">
        <v>58</v>
      </c>
      <c r="B77" t="str">
        <f t="shared" si="5"/>
        <v>18</v>
      </c>
      <c r="C77" t="str">
        <f t="shared" si="6"/>
        <v>02</v>
      </c>
      <c r="D77" t="str">
        <f t="shared" si="7"/>
        <v>2022</v>
      </c>
      <c r="E77" t="str">
        <f t="shared" si="8"/>
        <v>18/02/2022</v>
      </c>
    </row>
    <row r="78" spans="1:5" x14ac:dyDescent="0.25">
      <c r="A78" t="s">
        <v>58</v>
      </c>
      <c r="B78" t="str">
        <f t="shared" si="5"/>
        <v>18</v>
      </c>
      <c r="C78" t="str">
        <f t="shared" si="6"/>
        <v>02</v>
      </c>
      <c r="D78" t="str">
        <f t="shared" si="7"/>
        <v>2022</v>
      </c>
      <c r="E78" t="str">
        <f t="shared" si="8"/>
        <v>18/02/2022</v>
      </c>
    </row>
    <row r="79" spans="1:5" x14ac:dyDescent="0.25">
      <c r="A79" t="s">
        <v>58</v>
      </c>
      <c r="B79" t="str">
        <f t="shared" si="5"/>
        <v>18</v>
      </c>
      <c r="C79" t="str">
        <f t="shared" si="6"/>
        <v>02</v>
      </c>
      <c r="D79" t="str">
        <f t="shared" si="7"/>
        <v>2022</v>
      </c>
      <c r="E79" t="str">
        <f t="shared" si="8"/>
        <v>18/02/2022</v>
      </c>
    </row>
    <row r="80" spans="1:5" x14ac:dyDescent="0.25">
      <c r="A80" t="s">
        <v>58</v>
      </c>
      <c r="B80" t="str">
        <f t="shared" si="5"/>
        <v>18</v>
      </c>
      <c r="C80" t="str">
        <f t="shared" si="6"/>
        <v>02</v>
      </c>
      <c r="D80" t="str">
        <f t="shared" si="7"/>
        <v>2022</v>
      </c>
      <c r="E80" t="str">
        <f t="shared" si="8"/>
        <v>18/02/2022</v>
      </c>
    </row>
    <row r="81" spans="1:5" x14ac:dyDescent="0.25">
      <c r="A81" t="s">
        <v>58</v>
      </c>
      <c r="B81" t="str">
        <f t="shared" si="5"/>
        <v>18</v>
      </c>
      <c r="C81" t="str">
        <f t="shared" si="6"/>
        <v>02</v>
      </c>
      <c r="D81" t="str">
        <f t="shared" si="7"/>
        <v>2022</v>
      </c>
      <c r="E81" t="str">
        <f t="shared" si="8"/>
        <v>18/02/2022</v>
      </c>
    </row>
    <row r="82" spans="1:5" x14ac:dyDescent="0.25">
      <c r="A82" t="s">
        <v>58</v>
      </c>
      <c r="B82" t="str">
        <f t="shared" si="5"/>
        <v>18</v>
      </c>
      <c r="C82" t="str">
        <f t="shared" si="6"/>
        <v>02</v>
      </c>
      <c r="D82" t="str">
        <f t="shared" si="7"/>
        <v>2022</v>
      </c>
      <c r="E82" t="str">
        <f t="shared" si="8"/>
        <v>18/02/2022</v>
      </c>
    </row>
    <row r="83" spans="1:5" x14ac:dyDescent="0.25">
      <c r="A83" t="s">
        <v>58</v>
      </c>
      <c r="B83" t="str">
        <f t="shared" si="5"/>
        <v>18</v>
      </c>
      <c r="C83" t="str">
        <f t="shared" si="6"/>
        <v>02</v>
      </c>
      <c r="D83" t="str">
        <f t="shared" si="7"/>
        <v>2022</v>
      </c>
      <c r="E83" t="str">
        <f t="shared" si="8"/>
        <v>18/02/2022</v>
      </c>
    </row>
    <row r="84" spans="1:5" x14ac:dyDescent="0.25">
      <c r="A84" t="s">
        <v>58</v>
      </c>
      <c r="B84" t="str">
        <f t="shared" si="5"/>
        <v>18</v>
      </c>
      <c r="C84" t="str">
        <f t="shared" si="6"/>
        <v>02</v>
      </c>
      <c r="D84" t="str">
        <f t="shared" si="7"/>
        <v>2022</v>
      </c>
      <c r="E84" t="str">
        <f t="shared" si="8"/>
        <v>18/02/2022</v>
      </c>
    </row>
    <row r="85" spans="1:5" x14ac:dyDescent="0.25">
      <c r="A85" t="s">
        <v>58</v>
      </c>
      <c r="B85" t="str">
        <f t="shared" si="5"/>
        <v>18</v>
      </c>
      <c r="C85" t="str">
        <f t="shared" si="6"/>
        <v>02</v>
      </c>
      <c r="D85" t="str">
        <f t="shared" si="7"/>
        <v>2022</v>
      </c>
      <c r="E85" t="str">
        <f t="shared" si="8"/>
        <v>18/02/2022</v>
      </c>
    </row>
    <row r="86" spans="1:5" x14ac:dyDescent="0.25">
      <c r="A86" t="s">
        <v>58</v>
      </c>
      <c r="B86" t="str">
        <f t="shared" si="5"/>
        <v>18</v>
      </c>
      <c r="C86" t="str">
        <f t="shared" si="6"/>
        <v>02</v>
      </c>
      <c r="D86" t="str">
        <f t="shared" si="7"/>
        <v>2022</v>
      </c>
      <c r="E86" t="str">
        <f t="shared" si="8"/>
        <v>18/02/2022</v>
      </c>
    </row>
    <row r="87" spans="1:5" x14ac:dyDescent="0.25">
      <c r="A87" t="s">
        <v>58</v>
      </c>
      <c r="B87" t="str">
        <f t="shared" si="5"/>
        <v>18</v>
      </c>
      <c r="C87" t="str">
        <f t="shared" si="6"/>
        <v>02</v>
      </c>
      <c r="D87" t="str">
        <f t="shared" si="7"/>
        <v>2022</v>
      </c>
      <c r="E87" t="str">
        <f t="shared" si="8"/>
        <v>18/02/2022</v>
      </c>
    </row>
    <row r="88" spans="1:5" x14ac:dyDescent="0.25">
      <c r="A88" t="s">
        <v>58</v>
      </c>
      <c r="B88" t="str">
        <f t="shared" si="5"/>
        <v>18</v>
      </c>
      <c r="C88" t="str">
        <f t="shared" si="6"/>
        <v>02</v>
      </c>
      <c r="D88" t="str">
        <f t="shared" si="7"/>
        <v>2022</v>
      </c>
      <c r="E88" t="str">
        <f t="shared" si="8"/>
        <v>18/02/2022</v>
      </c>
    </row>
    <row r="89" spans="1:5" x14ac:dyDescent="0.25">
      <c r="A89" t="s">
        <v>58</v>
      </c>
      <c r="B89" t="str">
        <f t="shared" si="5"/>
        <v>18</v>
      </c>
      <c r="C89" t="str">
        <f t="shared" si="6"/>
        <v>02</v>
      </c>
      <c r="D89" t="str">
        <f t="shared" si="7"/>
        <v>2022</v>
      </c>
      <c r="E89" t="str">
        <f t="shared" si="8"/>
        <v>18/02/2022</v>
      </c>
    </row>
    <row r="90" spans="1:5" x14ac:dyDescent="0.25">
      <c r="A90" t="s">
        <v>58</v>
      </c>
      <c r="B90" t="str">
        <f t="shared" si="5"/>
        <v>18</v>
      </c>
      <c r="C90" t="str">
        <f t="shared" si="6"/>
        <v>02</v>
      </c>
      <c r="D90" t="str">
        <f t="shared" si="7"/>
        <v>2022</v>
      </c>
      <c r="E90" t="str">
        <f t="shared" si="8"/>
        <v>18/02/2022</v>
      </c>
    </row>
    <row r="91" spans="1:5" x14ac:dyDescent="0.25">
      <c r="A91" t="s">
        <v>58</v>
      </c>
      <c r="B91" t="str">
        <f t="shared" si="5"/>
        <v>18</v>
      </c>
      <c r="C91" t="str">
        <f t="shared" si="6"/>
        <v>02</v>
      </c>
      <c r="D91" t="str">
        <f t="shared" si="7"/>
        <v>2022</v>
      </c>
      <c r="E91" t="str">
        <f t="shared" si="8"/>
        <v>18/02/2022</v>
      </c>
    </row>
    <row r="92" spans="1:5" x14ac:dyDescent="0.25">
      <c r="A92" t="s">
        <v>58</v>
      </c>
      <c r="B92" t="str">
        <f t="shared" si="5"/>
        <v>18</v>
      </c>
      <c r="C92" t="str">
        <f t="shared" si="6"/>
        <v>02</v>
      </c>
      <c r="D92" t="str">
        <f t="shared" si="7"/>
        <v>2022</v>
      </c>
      <c r="E92" t="str">
        <f t="shared" si="8"/>
        <v>18/02/2022</v>
      </c>
    </row>
    <row r="93" spans="1:5" x14ac:dyDescent="0.25">
      <c r="A93" t="s">
        <v>59</v>
      </c>
      <c r="B93" t="str">
        <f t="shared" si="5"/>
        <v>24</v>
      </c>
      <c r="C93" t="str">
        <f t="shared" si="6"/>
        <v>02</v>
      </c>
      <c r="D93" t="str">
        <f t="shared" si="7"/>
        <v>2022</v>
      </c>
      <c r="E93" t="str">
        <f t="shared" si="8"/>
        <v>24/02/2022</v>
      </c>
    </row>
    <row r="94" spans="1:5" x14ac:dyDescent="0.25">
      <c r="A94" t="s">
        <v>59</v>
      </c>
      <c r="B94" t="str">
        <f t="shared" si="5"/>
        <v>24</v>
      </c>
      <c r="C94" t="str">
        <f t="shared" si="6"/>
        <v>02</v>
      </c>
      <c r="D94" t="str">
        <f t="shared" si="7"/>
        <v>2022</v>
      </c>
      <c r="E94" t="str">
        <f t="shared" si="8"/>
        <v>24/02/2022</v>
      </c>
    </row>
    <row r="95" spans="1:5" x14ac:dyDescent="0.25">
      <c r="A95" t="s">
        <v>59</v>
      </c>
      <c r="B95" t="str">
        <f t="shared" si="5"/>
        <v>24</v>
      </c>
      <c r="C95" t="str">
        <f t="shared" si="6"/>
        <v>02</v>
      </c>
      <c r="D95" t="str">
        <f t="shared" si="7"/>
        <v>2022</v>
      </c>
      <c r="E95" t="str">
        <f t="shared" si="8"/>
        <v>24/02/2022</v>
      </c>
    </row>
    <row r="96" spans="1:5" x14ac:dyDescent="0.25">
      <c r="A96" t="s">
        <v>59</v>
      </c>
      <c r="B96" t="str">
        <f t="shared" si="5"/>
        <v>24</v>
      </c>
      <c r="C96" t="str">
        <f t="shared" si="6"/>
        <v>02</v>
      </c>
      <c r="D96" t="str">
        <f t="shared" si="7"/>
        <v>2022</v>
      </c>
      <c r="E96" t="str">
        <f t="shared" si="8"/>
        <v>24/02/2022</v>
      </c>
    </row>
    <row r="97" spans="1:5" x14ac:dyDescent="0.25">
      <c r="A97" t="s">
        <v>59</v>
      </c>
      <c r="B97" t="str">
        <f t="shared" si="5"/>
        <v>24</v>
      </c>
      <c r="C97" t="str">
        <f t="shared" si="6"/>
        <v>02</v>
      </c>
      <c r="D97" t="str">
        <f t="shared" si="7"/>
        <v>2022</v>
      </c>
      <c r="E97" t="str">
        <f t="shared" si="8"/>
        <v>24/02/2022</v>
      </c>
    </row>
    <row r="98" spans="1:5" x14ac:dyDescent="0.25">
      <c r="A98" t="s">
        <v>59</v>
      </c>
      <c r="B98" t="str">
        <f t="shared" si="5"/>
        <v>24</v>
      </c>
      <c r="C98" t="str">
        <f t="shared" si="6"/>
        <v>02</v>
      </c>
      <c r="D98" t="str">
        <f t="shared" si="7"/>
        <v>2022</v>
      </c>
      <c r="E98" t="str">
        <f t="shared" si="8"/>
        <v>24/02/2022</v>
      </c>
    </row>
    <row r="99" spans="1:5" x14ac:dyDescent="0.25">
      <c r="A99" t="s">
        <v>59</v>
      </c>
      <c r="B99" t="str">
        <f t="shared" si="5"/>
        <v>24</v>
      </c>
      <c r="C99" t="str">
        <f t="shared" si="6"/>
        <v>02</v>
      </c>
      <c r="D99" t="str">
        <f t="shared" si="7"/>
        <v>2022</v>
      </c>
      <c r="E99" t="str">
        <f t="shared" si="8"/>
        <v>24/02/2022</v>
      </c>
    </row>
    <row r="100" spans="1:5" x14ac:dyDescent="0.25">
      <c r="A100" t="s">
        <v>59</v>
      </c>
      <c r="B100" t="str">
        <f t="shared" si="5"/>
        <v>24</v>
      </c>
      <c r="C100" t="str">
        <f t="shared" si="6"/>
        <v>02</v>
      </c>
      <c r="D100" t="str">
        <f t="shared" si="7"/>
        <v>2022</v>
      </c>
      <c r="E100" t="str">
        <f t="shared" si="8"/>
        <v>24/02/2022</v>
      </c>
    </row>
    <row r="101" spans="1:5" x14ac:dyDescent="0.25">
      <c r="A101" t="s">
        <v>59</v>
      </c>
      <c r="B101" t="str">
        <f t="shared" si="5"/>
        <v>24</v>
      </c>
      <c r="C101" t="str">
        <f t="shared" si="6"/>
        <v>02</v>
      </c>
      <c r="D101" t="str">
        <f t="shared" si="7"/>
        <v>2022</v>
      </c>
      <c r="E101" t="str">
        <f t="shared" si="8"/>
        <v>24/02/2022</v>
      </c>
    </row>
    <row r="102" spans="1:5" x14ac:dyDescent="0.25">
      <c r="A102" t="s">
        <v>59</v>
      </c>
      <c r="B102" t="str">
        <f t="shared" si="5"/>
        <v>24</v>
      </c>
      <c r="C102" t="str">
        <f t="shared" si="6"/>
        <v>02</v>
      </c>
      <c r="D102" t="str">
        <f t="shared" si="7"/>
        <v>2022</v>
      </c>
      <c r="E102" t="str">
        <f t="shared" si="8"/>
        <v>24/02/2022</v>
      </c>
    </row>
    <row r="103" spans="1:5" x14ac:dyDescent="0.25">
      <c r="A103" t="s">
        <v>59</v>
      </c>
      <c r="B103" t="str">
        <f t="shared" si="5"/>
        <v>24</v>
      </c>
      <c r="C103" t="str">
        <f t="shared" si="6"/>
        <v>02</v>
      </c>
      <c r="D103" t="str">
        <f t="shared" si="7"/>
        <v>2022</v>
      </c>
      <c r="E103" t="str">
        <f t="shared" si="8"/>
        <v>24/02/2022</v>
      </c>
    </row>
    <row r="104" spans="1:5" x14ac:dyDescent="0.25">
      <c r="A104" t="s">
        <v>59</v>
      </c>
      <c r="B104" t="str">
        <f t="shared" si="5"/>
        <v>24</v>
      </c>
      <c r="C104" t="str">
        <f t="shared" si="6"/>
        <v>02</v>
      </c>
      <c r="D104" t="str">
        <f t="shared" si="7"/>
        <v>2022</v>
      </c>
      <c r="E104" t="str">
        <f t="shared" si="8"/>
        <v>24/02/2022</v>
      </c>
    </row>
    <row r="105" spans="1:5" x14ac:dyDescent="0.25">
      <c r="A105" t="s">
        <v>59</v>
      </c>
      <c r="B105" t="str">
        <f t="shared" si="5"/>
        <v>24</v>
      </c>
      <c r="C105" t="str">
        <f t="shared" si="6"/>
        <v>02</v>
      </c>
      <c r="D105" t="str">
        <f t="shared" si="7"/>
        <v>2022</v>
      </c>
      <c r="E105" t="str">
        <f t="shared" si="8"/>
        <v>24/02/2022</v>
      </c>
    </row>
    <row r="106" spans="1:5" x14ac:dyDescent="0.25">
      <c r="A106" t="s">
        <v>59</v>
      </c>
      <c r="B106" t="str">
        <f t="shared" si="5"/>
        <v>24</v>
      </c>
      <c r="C106" t="str">
        <f t="shared" si="6"/>
        <v>02</v>
      </c>
      <c r="D106" t="str">
        <f t="shared" si="7"/>
        <v>2022</v>
      </c>
      <c r="E106" t="str">
        <f t="shared" si="8"/>
        <v>24/02/2022</v>
      </c>
    </row>
    <row r="107" spans="1:5" x14ac:dyDescent="0.25">
      <c r="A107" t="s">
        <v>59</v>
      </c>
      <c r="B107" t="str">
        <f t="shared" si="5"/>
        <v>24</v>
      </c>
      <c r="C107" t="str">
        <f t="shared" si="6"/>
        <v>02</v>
      </c>
      <c r="D107" t="str">
        <f t="shared" si="7"/>
        <v>2022</v>
      </c>
      <c r="E107" t="str">
        <f t="shared" si="8"/>
        <v>24/02/2022</v>
      </c>
    </row>
    <row r="108" spans="1:5" x14ac:dyDescent="0.25">
      <c r="A108" t="s">
        <v>59</v>
      </c>
      <c r="B108" t="str">
        <f t="shared" si="5"/>
        <v>24</v>
      </c>
      <c r="C108" t="str">
        <f t="shared" si="6"/>
        <v>02</v>
      </c>
      <c r="D108" t="str">
        <f t="shared" si="7"/>
        <v>2022</v>
      </c>
      <c r="E108" t="str">
        <f t="shared" si="8"/>
        <v>24/02/2022</v>
      </c>
    </row>
    <row r="109" spans="1:5" x14ac:dyDescent="0.25">
      <c r="A109" t="s">
        <v>59</v>
      </c>
      <c r="B109" t="str">
        <f t="shared" si="5"/>
        <v>24</v>
      </c>
      <c r="C109" t="str">
        <f t="shared" si="6"/>
        <v>02</v>
      </c>
      <c r="D109" t="str">
        <f t="shared" si="7"/>
        <v>2022</v>
      </c>
      <c r="E109" t="str">
        <f t="shared" si="8"/>
        <v>24/02/2022</v>
      </c>
    </row>
    <row r="110" spans="1:5" x14ac:dyDescent="0.25">
      <c r="A110" t="s">
        <v>59</v>
      </c>
      <c r="B110" t="str">
        <f t="shared" si="5"/>
        <v>24</v>
      </c>
      <c r="C110" t="str">
        <f t="shared" ref="C110:C173" si="9">MID(A110,6,2)</f>
        <v>02</v>
      </c>
      <c r="D110" t="str">
        <f t="shared" ref="D110:D173" si="10">LEFT(A110,4)</f>
        <v>2022</v>
      </c>
      <c r="E110" t="str">
        <f t="shared" ref="E110:E173" si="11">_xlfn.TEXTJOIN("/",FALSE,B110:D110)</f>
        <v>24/02/2022</v>
      </c>
    </row>
    <row r="111" spans="1:5" x14ac:dyDescent="0.25">
      <c r="A111" t="s">
        <v>59</v>
      </c>
      <c r="B111" t="str">
        <f t="shared" si="5"/>
        <v>24</v>
      </c>
      <c r="C111" t="str">
        <f t="shared" si="9"/>
        <v>02</v>
      </c>
      <c r="D111" t="str">
        <f t="shared" si="10"/>
        <v>2022</v>
      </c>
      <c r="E111" t="str">
        <f t="shared" si="11"/>
        <v>24/02/2022</v>
      </c>
    </row>
    <row r="112" spans="1:5" x14ac:dyDescent="0.25">
      <c r="A112" t="s">
        <v>59</v>
      </c>
      <c r="B112" t="str">
        <f t="shared" si="5"/>
        <v>24</v>
      </c>
      <c r="C112" t="str">
        <f t="shared" si="9"/>
        <v>02</v>
      </c>
      <c r="D112" t="str">
        <f t="shared" si="10"/>
        <v>2022</v>
      </c>
      <c r="E112" t="str">
        <f t="shared" si="11"/>
        <v>24/02/2022</v>
      </c>
    </row>
    <row r="113" spans="1:5" x14ac:dyDescent="0.25">
      <c r="A113" t="s">
        <v>59</v>
      </c>
      <c r="B113" t="str">
        <f t="shared" si="5"/>
        <v>24</v>
      </c>
      <c r="C113" t="str">
        <f t="shared" si="9"/>
        <v>02</v>
      </c>
      <c r="D113" t="str">
        <f t="shared" si="10"/>
        <v>2022</v>
      </c>
      <c r="E113" t="str">
        <f t="shared" si="11"/>
        <v>24/02/2022</v>
      </c>
    </row>
    <row r="114" spans="1:5" x14ac:dyDescent="0.25">
      <c r="A114" t="s">
        <v>59</v>
      </c>
      <c r="B114" t="str">
        <f t="shared" si="5"/>
        <v>24</v>
      </c>
      <c r="C114" t="str">
        <f t="shared" si="9"/>
        <v>02</v>
      </c>
      <c r="D114" t="str">
        <f t="shared" si="10"/>
        <v>2022</v>
      </c>
      <c r="E114" t="str">
        <f t="shared" si="11"/>
        <v>24/02/2022</v>
      </c>
    </row>
    <row r="115" spans="1:5" x14ac:dyDescent="0.25">
      <c r="A115" t="s">
        <v>59</v>
      </c>
      <c r="B115" t="str">
        <f t="shared" si="5"/>
        <v>24</v>
      </c>
      <c r="C115" t="str">
        <f t="shared" si="9"/>
        <v>02</v>
      </c>
      <c r="D115" t="str">
        <f t="shared" si="10"/>
        <v>2022</v>
      </c>
      <c r="E115" t="str">
        <f t="shared" si="11"/>
        <v>24/02/2022</v>
      </c>
    </row>
    <row r="116" spans="1:5" x14ac:dyDescent="0.25">
      <c r="A116" t="s">
        <v>59</v>
      </c>
      <c r="B116" t="str">
        <f t="shared" si="5"/>
        <v>24</v>
      </c>
      <c r="C116" t="str">
        <f t="shared" si="9"/>
        <v>02</v>
      </c>
      <c r="D116" t="str">
        <f t="shared" si="10"/>
        <v>2022</v>
      </c>
      <c r="E116" t="str">
        <f t="shared" si="11"/>
        <v>24/02/2022</v>
      </c>
    </row>
    <row r="117" spans="1:5" x14ac:dyDescent="0.25">
      <c r="A117" t="s">
        <v>59</v>
      </c>
      <c r="B117" t="str">
        <f t="shared" si="5"/>
        <v>24</v>
      </c>
      <c r="C117" t="str">
        <f t="shared" si="9"/>
        <v>02</v>
      </c>
      <c r="D117" t="str">
        <f t="shared" si="10"/>
        <v>2022</v>
      </c>
      <c r="E117" t="str">
        <f t="shared" si="11"/>
        <v>24/02/2022</v>
      </c>
    </row>
    <row r="118" spans="1:5" x14ac:dyDescent="0.25">
      <c r="A118" t="s">
        <v>59</v>
      </c>
      <c r="B118" t="str">
        <f t="shared" si="5"/>
        <v>24</v>
      </c>
      <c r="C118" t="str">
        <f t="shared" si="9"/>
        <v>02</v>
      </c>
      <c r="D118" t="str">
        <f t="shared" si="10"/>
        <v>2022</v>
      </c>
      <c r="E118" t="str">
        <f t="shared" si="11"/>
        <v>24/02/2022</v>
      </c>
    </row>
    <row r="119" spans="1:5" x14ac:dyDescent="0.25">
      <c r="A119" t="s">
        <v>59</v>
      </c>
      <c r="B119" t="str">
        <f t="shared" si="5"/>
        <v>24</v>
      </c>
      <c r="C119" t="str">
        <f t="shared" si="9"/>
        <v>02</v>
      </c>
      <c r="D119" t="str">
        <f t="shared" si="10"/>
        <v>2022</v>
      </c>
      <c r="E119" t="str">
        <f t="shared" si="11"/>
        <v>24/02/2022</v>
      </c>
    </row>
    <row r="120" spans="1:5" x14ac:dyDescent="0.25">
      <c r="A120" t="s">
        <v>59</v>
      </c>
      <c r="B120" t="str">
        <f t="shared" si="5"/>
        <v>24</v>
      </c>
      <c r="C120" t="str">
        <f t="shared" si="9"/>
        <v>02</v>
      </c>
      <c r="D120" t="str">
        <f t="shared" si="10"/>
        <v>2022</v>
      </c>
      <c r="E120" t="str">
        <f t="shared" si="11"/>
        <v>24/02/2022</v>
      </c>
    </row>
    <row r="121" spans="1:5" x14ac:dyDescent="0.25">
      <c r="A121" t="s">
        <v>59</v>
      </c>
      <c r="B121" t="str">
        <f t="shared" si="5"/>
        <v>24</v>
      </c>
      <c r="C121" t="str">
        <f t="shared" si="9"/>
        <v>02</v>
      </c>
      <c r="D121" t="str">
        <f t="shared" si="10"/>
        <v>2022</v>
      </c>
      <c r="E121" t="str">
        <f t="shared" si="11"/>
        <v>24/02/2022</v>
      </c>
    </row>
    <row r="122" spans="1:5" x14ac:dyDescent="0.25">
      <c r="A122" t="s">
        <v>59</v>
      </c>
      <c r="B122" t="str">
        <f t="shared" si="5"/>
        <v>24</v>
      </c>
      <c r="C122" t="str">
        <f t="shared" si="9"/>
        <v>02</v>
      </c>
      <c r="D122" t="str">
        <f t="shared" si="10"/>
        <v>2022</v>
      </c>
      <c r="E122" t="str">
        <f t="shared" si="11"/>
        <v>24/02/2022</v>
      </c>
    </row>
    <row r="123" spans="1:5" x14ac:dyDescent="0.25">
      <c r="A123" t="s">
        <v>59</v>
      </c>
      <c r="B123" t="str">
        <f t="shared" si="5"/>
        <v>24</v>
      </c>
      <c r="C123" t="str">
        <f t="shared" si="9"/>
        <v>02</v>
      </c>
      <c r="D123" t="str">
        <f t="shared" si="10"/>
        <v>2022</v>
      </c>
      <c r="E123" t="str">
        <f t="shared" si="11"/>
        <v>24/02/2022</v>
      </c>
    </row>
    <row r="124" spans="1:5" x14ac:dyDescent="0.25">
      <c r="A124" t="s">
        <v>59</v>
      </c>
      <c r="B124" t="str">
        <f t="shared" si="5"/>
        <v>24</v>
      </c>
      <c r="C124" t="str">
        <f t="shared" si="9"/>
        <v>02</v>
      </c>
      <c r="D124" t="str">
        <f t="shared" si="10"/>
        <v>2022</v>
      </c>
      <c r="E124" t="str">
        <f t="shared" si="11"/>
        <v>24/02/2022</v>
      </c>
    </row>
    <row r="125" spans="1:5" x14ac:dyDescent="0.25">
      <c r="A125" t="s">
        <v>59</v>
      </c>
      <c r="B125" t="str">
        <f t="shared" si="5"/>
        <v>24</v>
      </c>
      <c r="C125" t="str">
        <f t="shared" si="9"/>
        <v>02</v>
      </c>
      <c r="D125" t="str">
        <f t="shared" si="10"/>
        <v>2022</v>
      </c>
      <c r="E125" t="str">
        <f t="shared" si="11"/>
        <v>24/02/2022</v>
      </c>
    </row>
    <row r="126" spans="1:5" x14ac:dyDescent="0.25">
      <c r="A126" t="s">
        <v>59</v>
      </c>
      <c r="B126" t="str">
        <f t="shared" si="5"/>
        <v>24</v>
      </c>
      <c r="C126" t="str">
        <f t="shared" si="9"/>
        <v>02</v>
      </c>
      <c r="D126" t="str">
        <f t="shared" si="10"/>
        <v>2022</v>
      </c>
      <c r="E126" t="str">
        <f t="shared" si="11"/>
        <v>24/02/2022</v>
      </c>
    </row>
    <row r="127" spans="1:5" x14ac:dyDescent="0.25">
      <c r="A127" t="s">
        <v>59</v>
      </c>
      <c r="B127" t="str">
        <f t="shared" si="5"/>
        <v>24</v>
      </c>
      <c r="C127" t="str">
        <f t="shared" si="9"/>
        <v>02</v>
      </c>
      <c r="D127" t="str">
        <f t="shared" si="10"/>
        <v>2022</v>
      </c>
      <c r="E127" t="str">
        <f t="shared" si="11"/>
        <v>24/02/2022</v>
      </c>
    </row>
    <row r="128" spans="1:5" x14ac:dyDescent="0.25">
      <c r="A128" t="s">
        <v>59</v>
      </c>
      <c r="B128" t="str">
        <f t="shared" si="5"/>
        <v>24</v>
      </c>
      <c r="C128" t="str">
        <f t="shared" si="9"/>
        <v>02</v>
      </c>
      <c r="D128" t="str">
        <f t="shared" si="10"/>
        <v>2022</v>
      </c>
      <c r="E128" t="str">
        <f t="shared" si="11"/>
        <v>24/02/2022</v>
      </c>
    </row>
    <row r="129" spans="1:5" x14ac:dyDescent="0.25">
      <c r="A129" t="s">
        <v>59</v>
      </c>
      <c r="B129" t="str">
        <f t="shared" ref="B129:B177" si="12">RIGHT(A129,2)</f>
        <v>24</v>
      </c>
      <c r="C129" t="str">
        <f t="shared" si="9"/>
        <v>02</v>
      </c>
      <c r="D129" t="str">
        <f t="shared" si="10"/>
        <v>2022</v>
      </c>
      <c r="E129" t="str">
        <f t="shared" si="11"/>
        <v>24/02/2022</v>
      </c>
    </row>
    <row r="130" spans="1:5" x14ac:dyDescent="0.25">
      <c r="A130" t="s">
        <v>59</v>
      </c>
      <c r="B130" t="str">
        <f t="shared" si="12"/>
        <v>24</v>
      </c>
      <c r="C130" t="str">
        <f t="shared" si="9"/>
        <v>02</v>
      </c>
      <c r="D130" t="str">
        <f t="shared" si="10"/>
        <v>2022</v>
      </c>
      <c r="E130" t="str">
        <f t="shared" si="11"/>
        <v>24/02/2022</v>
      </c>
    </row>
    <row r="131" spans="1:5" x14ac:dyDescent="0.25">
      <c r="A131" t="s">
        <v>59</v>
      </c>
      <c r="B131" t="str">
        <f t="shared" si="12"/>
        <v>24</v>
      </c>
      <c r="C131" t="str">
        <f t="shared" si="9"/>
        <v>02</v>
      </c>
      <c r="D131" t="str">
        <f t="shared" si="10"/>
        <v>2022</v>
      </c>
      <c r="E131" t="str">
        <f t="shared" si="11"/>
        <v>24/02/2022</v>
      </c>
    </row>
    <row r="132" spans="1:5" x14ac:dyDescent="0.25">
      <c r="A132" t="s">
        <v>59</v>
      </c>
      <c r="B132" t="str">
        <f t="shared" si="12"/>
        <v>24</v>
      </c>
      <c r="C132" t="str">
        <f t="shared" si="9"/>
        <v>02</v>
      </c>
      <c r="D132" t="str">
        <f t="shared" si="10"/>
        <v>2022</v>
      </c>
      <c r="E132" t="str">
        <f t="shared" si="11"/>
        <v>24/02/2022</v>
      </c>
    </row>
    <row r="133" spans="1:5" x14ac:dyDescent="0.25">
      <c r="A133" t="s">
        <v>59</v>
      </c>
      <c r="B133" t="str">
        <f t="shared" si="12"/>
        <v>24</v>
      </c>
      <c r="C133" t="str">
        <f t="shared" si="9"/>
        <v>02</v>
      </c>
      <c r="D133" t="str">
        <f t="shared" si="10"/>
        <v>2022</v>
      </c>
      <c r="E133" t="str">
        <f t="shared" si="11"/>
        <v>24/02/2022</v>
      </c>
    </row>
    <row r="134" spans="1:5" x14ac:dyDescent="0.25">
      <c r="A134" t="s">
        <v>59</v>
      </c>
      <c r="B134" t="str">
        <f t="shared" si="12"/>
        <v>24</v>
      </c>
      <c r="C134" t="str">
        <f t="shared" si="9"/>
        <v>02</v>
      </c>
      <c r="D134" t="str">
        <f t="shared" si="10"/>
        <v>2022</v>
      </c>
      <c r="E134" t="str">
        <f t="shared" si="11"/>
        <v>24/02/2022</v>
      </c>
    </row>
    <row r="135" spans="1:5" x14ac:dyDescent="0.25">
      <c r="A135" t="s">
        <v>59</v>
      </c>
      <c r="B135" t="str">
        <f t="shared" si="12"/>
        <v>24</v>
      </c>
      <c r="C135" t="str">
        <f t="shared" si="9"/>
        <v>02</v>
      </c>
      <c r="D135" t="str">
        <f t="shared" si="10"/>
        <v>2022</v>
      </c>
      <c r="E135" t="str">
        <f t="shared" si="11"/>
        <v>24/02/2022</v>
      </c>
    </row>
    <row r="136" spans="1:5" x14ac:dyDescent="0.25">
      <c r="A136" t="s">
        <v>59</v>
      </c>
      <c r="B136" t="str">
        <f t="shared" si="12"/>
        <v>24</v>
      </c>
      <c r="C136" t="str">
        <f t="shared" si="9"/>
        <v>02</v>
      </c>
      <c r="D136" t="str">
        <f t="shared" si="10"/>
        <v>2022</v>
      </c>
      <c r="E136" t="str">
        <f t="shared" si="11"/>
        <v>24/02/2022</v>
      </c>
    </row>
    <row r="137" spans="1:5" x14ac:dyDescent="0.25">
      <c r="A137" t="s">
        <v>59</v>
      </c>
      <c r="B137" t="str">
        <f t="shared" si="12"/>
        <v>24</v>
      </c>
      <c r="C137" t="str">
        <f t="shared" si="9"/>
        <v>02</v>
      </c>
      <c r="D137" t="str">
        <f t="shared" si="10"/>
        <v>2022</v>
      </c>
      <c r="E137" t="str">
        <f t="shared" si="11"/>
        <v>24/02/2022</v>
      </c>
    </row>
    <row r="138" spans="1:5" x14ac:dyDescent="0.25">
      <c r="A138" t="s">
        <v>59</v>
      </c>
      <c r="B138" t="str">
        <f t="shared" si="12"/>
        <v>24</v>
      </c>
      <c r="C138" t="str">
        <f t="shared" si="9"/>
        <v>02</v>
      </c>
      <c r="D138" t="str">
        <f t="shared" si="10"/>
        <v>2022</v>
      </c>
      <c r="E138" t="str">
        <f t="shared" si="11"/>
        <v>24/02/2022</v>
      </c>
    </row>
    <row r="139" spans="1:5" x14ac:dyDescent="0.25">
      <c r="A139" t="s">
        <v>59</v>
      </c>
      <c r="B139" t="str">
        <f t="shared" si="12"/>
        <v>24</v>
      </c>
      <c r="C139" t="str">
        <f t="shared" si="9"/>
        <v>02</v>
      </c>
      <c r="D139" t="str">
        <f t="shared" si="10"/>
        <v>2022</v>
      </c>
      <c r="E139" t="str">
        <f t="shared" si="11"/>
        <v>24/02/2022</v>
      </c>
    </row>
    <row r="140" spans="1:5" x14ac:dyDescent="0.25">
      <c r="A140" t="s">
        <v>59</v>
      </c>
      <c r="B140" t="str">
        <f t="shared" si="12"/>
        <v>24</v>
      </c>
      <c r="C140" t="str">
        <f t="shared" si="9"/>
        <v>02</v>
      </c>
      <c r="D140" t="str">
        <f t="shared" si="10"/>
        <v>2022</v>
      </c>
      <c r="E140" t="str">
        <f t="shared" si="11"/>
        <v>24/02/2022</v>
      </c>
    </row>
    <row r="141" spans="1:5" x14ac:dyDescent="0.25">
      <c r="A141" t="s">
        <v>59</v>
      </c>
      <c r="B141" t="str">
        <f t="shared" si="12"/>
        <v>24</v>
      </c>
      <c r="C141" t="str">
        <f t="shared" si="9"/>
        <v>02</v>
      </c>
      <c r="D141" t="str">
        <f t="shared" si="10"/>
        <v>2022</v>
      </c>
      <c r="E141" t="str">
        <f t="shared" si="11"/>
        <v>24/02/2022</v>
      </c>
    </row>
    <row r="142" spans="1:5" x14ac:dyDescent="0.25">
      <c r="A142" t="s">
        <v>59</v>
      </c>
      <c r="B142" t="str">
        <f t="shared" si="12"/>
        <v>24</v>
      </c>
      <c r="C142" t="str">
        <f t="shared" si="9"/>
        <v>02</v>
      </c>
      <c r="D142" t="str">
        <f t="shared" si="10"/>
        <v>2022</v>
      </c>
      <c r="E142" t="str">
        <f t="shared" si="11"/>
        <v>24/02/2022</v>
      </c>
    </row>
    <row r="143" spans="1:5" x14ac:dyDescent="0.25">
      <c r="A143" t="s">
        <v>59</v>
      </c>
      <c r="B143" t="str">
        <f t="shared" si="12"/>
        <v>24</v>
      </c>
      <c r="C143" t="str">
        <f t="shared" si="9"/>
        <v>02</v>
      </c>
      <c r="D143" t="str">
        <f t="shared" si="10"/>
        <v>2022</v>
      </c>
      <c r="E143" t="str">
        <f t="shared" si="11"/>
        <v>24/02/2022</v>
      </c>
    </row>
    <row r="144" spans="1:5" x14ac:dyDescent="0.25">
      <c r="A144" t="s">
        <v>59</v>
      </c>
      <c r="B144" t="str">
        <f t="shared" si="12"/>
        <v>24</v>
      </c>
      <c r="C144" t="str">
        <f t="shared" si="9"/>
        <v>02</v>
      </c>
      <c r="D144" t="str">
        <f t="shared" si="10"/>
        <v>2022</v>
      </c>
      <c r="E144" t="str">
        <f t="shared" si="11"/>
        <v>24/02/2022</v>
      </c>
    </row>
    <row r="145" spans="1:5" x14ac:dyDescent="0.25">
      <c r="A145" t="s">
        <v>59</v>
      </c>
      <c r="B145" t="str">
        <f t="shared" si="12"/>
        <v>24</v>
      </c>
      <c r="C145" t="str">
        <f t="shared" si="9"/>
        <v>02</v>
      </c>
      <c r="D145" t="str">
        <f t="shared" si="10"/>
        <v>2022</v>
      </c>
      <c r="E145" t="str">
        <f t="shared" si="11"/>
        <v>24/02/2022</v>
      </c>
    </row>
    <row r="146" spans="1:5" x14ac:dyDescent="0.25">
      <c r="A146" t="s">
        <v>59</v>
      </c>
      <c r="B146" t="str">
        <f t="shared" si="12"/>
        <v>24</v>
      </c>
      <c r="C146" t="str">
        <f t="shared" si="9"/>
        <v>02</v>
      </c>
      <c r="D146" t="str">
        <f t="shared" si="10"/>
        <v>2022</v>
      </c>
      <c r="E146" t="str">
        <f t="shared" si="11"/>
        <v>24/02/2022</v>
      </c>
    </row>
    <row r="147" spans="1:5" x14ac:dyDescent="0.25">
      <c r="A147" t="s">
        <v>59</v>
      </c>
      <c r="B147" t="str">
        <f t="shared" si="12"/>
        <v>24</v>
      </c>
      <c r="C147" t="str">
        <f t="shared" si="9"/>
        <v>02</v>
      </c>
      <c r="D147" t="str">
        <f t="shared" si="10"/>
        <v>2022</v>
      </c>
      <c r="E147" t="str">
        <f t="shared" si="11"/>
        <v>24/02/2022</v>
      </c>
    </row>
    <row r="148" spans="1:5" x14ac:dyDescent="0.25">
      <c r="A148" t="s">
        <v>59</v>
      </c>
      <c r="B148" t="str">
        <f t="shared" si="12"/>
        <v>24</v>
      </c>
      <c r="C148" t="str">
        <f t="shared" si="9"/>
        <v>02</v>
      </c>
      <c r="D148" t="str">
        <f t="shared" si="10"/>
        <v>2022</v>
      </c>
      <c r="E148" t="str">
        <f t="shared" si="11"/>
        <v>24/02/2022</v>
      </c>
    </row>
    <row r="149" spans="1:5" x14ac:dyDescent="0.25">
      <c r="A149" t="s">
        <v>59</v>
      </c>
      <c r="B149" t="str">
        <f t="shared" si="12"/>
        <v>24</v>
      </c>
      <c r="C149" t="str">
        <f t="shared" si="9"/>
        <v>02</v>
      </c>
      <c r="D149" t="str">
        <f t="shared" si="10"/>
        <v>2022</v>
      </c>
      <c r="E149" t="str">
        <f t="shared" si="11"/>
        <v>24/02/2022</v>
      </c>
    </row>
    <row r="150" spans="1:5" x14ac:dyDescent="0.25">
      <c r="A150" t="s">
        <v>59</v>
      </c>
      <c r="B150" t="str">
        <f t="shared" si="12"/>
        <v>24</v>
      </c>
      <c r="C150" t="str">
        <f t="shared" si="9"/>
        <v>02</v>
      </c>
      <c r="D150" t="str">
        <f t="shared" si="10"/>
        <v>2022</v>
      </c>
      <c r="E150" t="str">
        <f t="shared" si="11"/>
        <v>24/02/2022</v>
      </c>
    </row>
    <row r="151" spans="1:5" x14ac:dyDescent="0.25">
      <c r="A151" t="s">
        <v>59</v>
      </c>
      <c r="B151" t="str">
        <f t="shared" si="12"/>
        <v>24</v>
      </c>
      <c r="C151" t="str">
        <f t="shared" si="9"/>
        <v>02</v>
      </c>
      <c r="D151" t="str">
        <f t="shared" si="10"/>
        <v>2022</v>
      </c>
      <c r="E151" t="str">
        <f t="shared" si="11"/>
        <v>24/02/2022</v>
      </c>
    </row>
    <row r="152" spans="1:5" x14ac:dyDescent="0.25">
      <c r="A152" t="s">
        <v>59</v>
      </c>
      <c r="B152" t="str">
        <f t="shared" si="12"/>
        <v>24</v>
      </c>
      <c r="C152" t="str">
        <f t="shared" si="9"/>
        <v>02</v>
      </c>
      <c r="D152" t="str">
        <f t="shared" si="10"/>
        <v>2022</v>
      </c>
      <c r="E152" t="str">
        <f t="shared" si="11"/>
        <v>24/02/2022</v>
      </c>
    </row>
    <row r="153" spans="1:5" x14ac:dyDescent="0.25">
      <c r="A153" t="s">
        <v>59</v>
      </c>
      <c r="B153" t="str">
        <f t="shared" si="12"/>
        <v>24</v>
      </c>
      <c r="C153" t="str">
        <f t="shared" si="9"/>
        <v>02</v>
      </c>
      <c r="D153" t="str">
        <f t="shared" si="10"/>
        <v>2022</v>
      </c>
      <c r="E153" t="str">
        <f t="shared" si="11"/>
        <v>24/02/2022</v>
      </c>
    </row>
    <row r="154" spans="1:5" x14ac:dyDescent="0.25">
      <c r="A154" t="s">
        <v>59</v>
      </c>
      <c r="B154" t="str">
        <f t="shared" si="12"/>
        <v>24</v>
      </c>
      <c r="C154" t="str">
        <f t="shared" si="9"/>
        <v>02</v>
      </c>
      <c r="D154" t="str">
        <f t="shared" si="10"/>
        <v>2022</v>
      </c>
      <c r="E154" t="str">
        <f t="shared" si="11"/>
        <v>24/02/2022</v>
      </c>
    </row>
    <row r="155" spans="1:5" x14ac:dyDescent="0.25">
      <c r="A155" t="s">
        <v>59</v>
      </c>
      <c r="B155" t="str">
        <f t="shared" si="12"/>
        <v>24</v>
      </c>
      <c r="C155" t="str">
        <f t="shared" si="9"/>
        <v>02</v>
      </c>
      <c r="D155" t="str">
        <f t="shared" si="10"/>
        <v>2022</v>
      </c>
      <c r="E155" t="str">
        <f t="shared" si="11"/>
        <v>24/02/2022</v>
      </c>
    </row>
    <row r="156" spans="1:5" x14ac:dyDescent="0.25">
      <c r="A156" t="s">
        <v>59</v>
      </c>
      <c r="B156" t="str">
        <f t="shared" si="12"/>
        <v>24</v>
      </c>
      <c r="C156" t="str">
        <f t="shared" si="9"/>
        <v>02</v>
      </c>
      <c r="D156" t="str">
        <f t="shared" si="10"/>
        <v>2022</v>
      </c>
      <c r="E156" t="str">
        <f t="shared" si="11"/>
        <v>24/02/2022</v>
      </c>
    </row>
    <row r="157" spans="1:5" x14ac:dyDescent="0.25">
      <c r="A157" t="s">
        <v>59</v>
      </c>
      <c r="B157" t="str">
        <f t="shared" si="12"/>
        <v>24</v>
      </c>
      <c r="C157" t="str">
        <f t="shared" si="9"/>
        <v>02</v>
      </c>
      <c r="D157" t="str">
        <f t="shared" si="10"/>
        <v>2022</v>
      </c>
      <c r="E157" t="str">
        <f t="shared" si="11"/>
        <v>24/02/2022</v>
      </c>
    </row>
    <row r="158" spans="1:5" x14ac:dyDescent="0.25">
      <c r="A158" t="s">
        <v>60</v>
      </c>
      <c r="B158" t="str">
        <f t="shared" si="12"/>
        <v>25</v>
      </c>
      <c r="C158" t="str">
        <f t="shared" si="9"/>
        <v>02</v>
      </c>
      <c r="D158" t="str">
        <f t="shared" si="10"/>
        <v>2022</v>
      </c>
      <c r="E158" t="str">
        <f t="shared" si="11"/>
        <v>25/02/2022</v>
      </c>
    </row>
    <row r="159" spans="1:5" x14ac:dyDescent="0.25">
      <c r="A159" t="s">
        <v>60</v>
      </c>
      <c r="B159" t="str">
        <f t="shared" si="12"/>
        <v>25</v>
      </c>
      <c r="C159" t="str">
        <f t="shared" si="9"/>
        <v>02</v>
      </c>
      <c r="D159" t="str">
        <f t="shared" si="10"/>
        <v>2022</v>
      </c>
      <c r="E159" t="str">
        <f t="shared" si="11"/>
        <v>25/02/2022</v>
      </c>
    </row>
    <row r="160" spans="1:5" x14ac:dyDescent="0.25">
      <c r="A160" t="s">
        <v>60</v>
      </c>
      <c r="B160" t="str">
        <f t="shared" si="12"/>
        <v>25</v>
      </c>
      <c r="C160" t="str">
        <f t="shared" si="9"/>
        <v>02</v>
      </c>
      <c r="D160" t="str">
        <f t="shared" si="10"/>
        <v>2022</v>
      </c>
      <c r="E160" t="str">
        <f t="shared" si="11"/>
        <v>25/02/2022</v>
      </c>
    </row>
    <row r="161" spans="1:5" x14ac:dyDescent="0.25">
      <c r="A161" t="s">
        <v>60</v>
      </c>
      <c r="B161" t="str">
        <f t="shared" si="12"/>
        <v>25</v>
      </c>
      <c r="C161" t="str">
        <f t="shared" si="9"/>
        <v>02</v>
      </c>
      <c r="D161" t="str">
        <f t="shared" si="10"/>
        <v>2022</v>
      </c>
      <c r="E161" t="str">
        <f t="shared" si="11"/>
        <v>25/02/2022</v>
      </c>
    </row>
    <row r="162" spans="1:5" x14ac:dyDescent="0.25">
      <c r="A162" t="s">
        <v>60</v>
      </c>
      <c r="B162" t="str">
        <f t="shared" si="12"/>
        <v>25</v>
      </c>
      <c r="C162" t="str">
        <f t="shared" si="9"/>
        <v>02</v>
      </c>
      <c r="D162" t="str">
        <f t="shared" si="10"/>
        <v>2022</v>
      </c>
      <c r="E162" t="str">
        <f t="shared" si="11"/>
        <v>25/02/2022</v>
      </c>
    </row>
    <row r="163" spans="1:5" x14ac:dyDescent="0.25">
      <c r="A163" t="s">
        <v>60</v>
      </c>
      <c r="B163" t="str">
        <f t="shared" si="12"/>
        <v>25</v>
      </c>
      <c r="C163" t="str">
        <f t="shared" si="9"/>
        <v>02</v>
      </c>
      <c r="D163" t="str">
        <f t="shared" si="10"/>
        <v>2022</v>
      </c>
      <c r="E163" t="str">
        <f t="shared" si="11"/>
        <v>25/02/2022</v>
      </c>
    </row>
    <row r="164" spans="1:5" x14ac:dyDescent="0.25">
      <c r="A164" t="s">
        <v>60</v>
      </c>
      <c r="B164" t="str">
        <f t="shared" si="12"/>
        <v>25</v>
      </c>
      <c r="C164" t="str">
        <f t="shared" si="9"/>
        <v>02</v>
      </c>
      <c r="D164" t="str">
        <f t="shared" si="10"/>
        <v>2022</v>
      </c>
      <c r="E164" t="str">
        <f t="shared" si="11"/>
        <v>25/02/2022</v>
      </c>
    </row>
    <row r="165" spans="1:5" x14ac:dyDescent="0.25">
      <c r="A165" t="s">
        <v>60</v>
      </c>
      <c r="B165" t="str">
        <f t="shared" si="12"/>
        <v>25</v>
      </c>
      <c r="C165" t="str">
        <f t="shared" si="9"/>
        <v>02</v>
      </c>
      <c r="D165" t="str">
        <f t="shared" si="10"/>
        <v>2022</v>
      </c>
      <c r="E165" t="str">
        <f t="shared" si="11"/>
        <v>25/02/2022</v>
      </c>
    </row>
    <row r="166" spans="1:5" x14ac:dyDescent="0.25">
      <c r="A166" t="s">
        <v>60</v>
      </c>
      <c r="B166" t="str">
        <f t="shared" si="12"/>
        <v>25</v>
      </c>
      <c r="C166" t="str">
        <f t="shared" si="9"/>
        <v>02</v>
      </c>
      <c r="D166" t="str">
        <f t="shared" si="10"/>
        <v>2022</v>
      </c>
      <c r="E166" t="str">
        <f t="shared" si="11"/>
        <v>25/02/2022</v>
      </c>
    </row>
    <row r="167" spans="1:5" x14ac:dyDescent="0.25">
      <c r="A167" t="s">
        <v>60</v>
      </c>
      <c r="B167" t="str">
        <f t="shared" si="12"/>
        <v>25</v>
      </c>
      <c r="C167" t="str">
        <f t="shared" si="9"/>
        <v>02</v>
      </c>
      <c r="D167" t="str">
        <f t="shared" si="10"/>
        <v>2022</v>
      </c>
      <c r="E167" t="str">
        <f t="shared" si="11"/>
        <v>25/02/2022</v>
      </c>
    </row>
    <row r="168" spans="1:5" x14ac:dyDescent="0.25">
      <c r="A168" t="s">
        <v>60</v>
      </c>
      <c r="B168" t="str">
        <f t="shared" si="12"/>
        <v>25</v>
      </c>
      <c r="C168" t="str">
        <f t="shared" si="9"/>
        <v>02</v>
      </c>
      <c r="D168" t="str">
        <f t="shared" si="10"/>
        <v>2022</v>
      </c>
      <c r="E168" t="str">
        <f t="shared" si="11"/>
        <v>25/02/2022</v>
      </c>
    </row>
    <row r="169" spans="1:5" x14ac:dyDescent="0.25">
      <c r="A169" t="s">
        <v>60</v>
      </c>
      <c r="B169" t="str">
        <f t="shared" si="12"/>
        <v>25</v>
      </c>
      <c r="C169" t="str">
        <f t="shared" si="9"/>
        <v>02</v>
      </c>
      <c r="D169" t="str">
        <f t="shared" si="10"/>
        <v>2022</v>
      </c>
      <c r="E169" t="str">
        <f t="shared" si="11"/>
        <v>25/02/2022</v>
      </c>
    </row>
    <row r="170" spans="1:5" x14ac:dyDescent="0.25">
      <c r="A170" t="s">
        <v>60</v>
      </c>
      <c r="B170" t="str">
        <f t="shared" si="12"/>
        <v>25</v>
      </c>
      <c r="C170" t="str">
        <f t="shared" si="9"/>
        <v>02</v>
      </c>
      <c r="D170" t="str">
        <f t="shared" si="10"/>
        <v>2022</v>
      </c>
      <c r="E170" t="str">
        <f t="shared" si="11"/>
        <v>25/02/2022</v>
      </c>
    </row>
    <row r="171" spans="1:5" x14ac:dyDescent="0.25">
      <c r="A171" t="s">
        <v>60</v>
      </c>
      <c r="B171" t="str">
        <f t="shared" si="12"/>
        <v>25</v>
      </c>
      <c r="C171" t="str">
        <f t="shared" si="9"/>
        <v>02</v>
      </c>
      <c r="D171" t="str">
        <f t="shared" si="10"/>
        <v>2022</v>
      </c>
      <c r="E171" t="str">
        <f t="shared" si="11"/>
        <v>25/02/2022</v>
      </c>
    </row>
    <row r="172" spans="1:5" x14ac:dyDescent="0.25">
      <c r="A172" t="s">
        <v>60</v>
      </c>
      <c r="B172" t="str">
        <f t="shared" si="12"/>
        <v>25</v>
      </c>
      <c r="C172" t="str">
        <f t="shared" si="9"/>
        <v>02</v>
      </c>
      <c r="D172" t="str">
        <f t="shared" si="10"/>
        <v>2022</v>
      </c>
      <c r="E172" t="str">
        <f t="shared" si="11"/>
        <v>25/02/2022</v>
      </c>
    </row>
    <row r="173" spans="1:5" x14ac:dyDescent="0.25">
      <c r="A173" t="s">
        <v>60</v>
      </c>
      <c r="B173" t="str">
        <f t="shared" si="12"/>
        <v>25</v>
      </c>
      <c r="C173" t="str">
        <f t="shared" si="9"/>
        <v>02</v>
      </c>
      <c r="D173" t="str">
        <f t="shared" si="10"/>
        <v>2022</v>
      </c>
      <c r="E173" t="str">
        <f t="shared" si="11"/>
        <v>25/02/2022</v>
      </c>
    </row>
    <row r="174" spans="1:5" x14ac:dyDescent="0.25">
      <c r="A174" t="s">
        <v>60</v>
      </c>
      <c r="B174" t="str">
        <f t="shared" si="12"/>
        <v>25</v>
      </c>
      <c r="C174" t="str">
        <f t="shared" ref="C174:C177" si="13">MID(A174,6,2)</f>
        <v>02</v>
      </c>
      <c r="D174" t="str">
        <f t="shared" ref="D174:D177" si="14">LEFT(A174,4)</f>
        <v>2022</v>
      </c>
      <c r="E174" t="str">
        <f t="shared" ref="E174:E177" si="15">_xlfn.TEXTJOIN("/",FALSE,B174:D174)</f>
        <v>25/02/2022</v>
      </c>
    </row>
    <row r="175" spans="1:5" x14ac:dyDescent="0.25">
      <c r="A175" t="s">
        <v>60</v>
      </c>
      <c r="B175" t="str">
        <f t="shared" si="12"/>
        <v>25</v>
      </c>
      <c r="C175" t="str">
        <f t="shared" si="13"/>
        <v>02</v>
      </c>
      <c r="D175" t="str">
        <f t="shared" si="14"/>
        <v>2022</v>
      </c>
      <c r="E175" t="str">
        <f t="shared" si="15"/>
        <v>25/02/2022</v>
      </c>
    </row>
    <row r="176" spans="1:5" x14ac:dyDescent="0.25">
      <c r="A176" t="s">
        <v>60</v>
      </c>
      <c r="B176" t="str">
        <f t="shared" si="12"/>
        <v>25</v>
      </c>
      <c r="C176" t="str">
        <f t="shared" si="13"/>
        <v>02</v>
      </c>
      <c r="D176" t="str">
        <f t="shared" si="14"/>
        <v>2022</v>
      </c>
      <c r="E176" t="str">
        <f t="shared" si="15"/>
        <v>25/02/2022</v>
      </c>
    </row>
    <row r="177" spans="1:5" x14ac:dyDescent="0.25">
      <c r="A177" t="s">
        <v>60</v>
      </c>
      <c r="B177" t="str">
        <f t="shared" si="12"/>
        <v>25</v>
      </c>
      <c r="C177" t="str">
        <f t="shared" si="13"/>
        <v>02</v>
      </c>
      <c r="D177" t="str">
        <f t="shared" si="14"/>
        <v>2022</v>
      </c>
      <c r="E177" t="str">
        <f t="shared" si="15"/>
        <v>25/02/2022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May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2020-09-15T09:07:08Z</dcterms:created>
  <dcterms:modified xsi:type="dcterms:W3CDTF">2022-06-06T11:52:49Z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